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70" windowWidth="13815" windowHeight="6090"/>
  </bookViews>
  <sheets>
    <sheet name="listado general de entrenadores" sheetId="1" r:id="rId1"/>
    <sheet name="Hoja 8" sheetId="3" state="hidden" r:id="rId2"/>
  </sheets>
  <calcPr calcId="144525"/>
</workbook>
</file>

<file path=xl/calcChain.xml><?xml version="1.0" encoding="utf-8"?>
<calcChain xmlns="http://schemas.openxmlformats.org/spreadsheetml/2006/main">
  <c r="T46" i="3" l="1"/>
  <c r="S46" i="3"/>
  <c r="R46" i="3"/>
  <c r="T45" i="3"/>
  <c r="S45" i="3"/>
  <c r="R45" i="3"/>
  <c r="T44" i="3"/>
  <c r="S44" i="3"/>
  <c r="R44" i="3"/>
  <c r="T43" i="3"/>
  <c r="S43" i="3"/>
  <c r="R43" i="3"/>
  <c r="T42" i="3"/>
  <c r="S42" i="3"/>
  <c r="R42" i="3"/>
  <c r="T41" i="3"/>
  <c r="S41" i="3"/>
  <c r="R41" i="3"/>
  <c r="T40" i="3"/>
  <c r="S40" i="3"/>
  <c r="R40" i="3"/>
  <c r="T39" i="3"/>
  <c r="S39" i="3"/>
  <c r="R39" i="3"/>
  <c r="T38" i="3"/>
  <c r="S38" i="3"/>
  <c r="R38" i="3"/>
  <c r="T37" i="3"/>
  <c r="S37" i="3"/>
  <c r="R37" i="3"/>
  <c r="T36" i="3"/>
  <c r="S36" i="3"/>
  <c r="R36" i="3"/>
  <c r="T35" i="3"/>
  <c r="S35" i="3"/>
  <c r="R35" i="3"/>
  <c r="T34" i="3"/>
  <c r="S34" i="3"/>
  <c r="R34" i="3"/>
  <c r="Q34" i="3"/>
  <c r="T33" i="3"/>
  <c r="S33" i="3"/>
  <c r="R33" i="3"/>
  <c r="Q33" i="3"/>
  <c r="T32" i="3"/>
  <c r="S32" i="3"/>
  <c r="R32" i="3"/>
  <c r="T31" i="3"/>
  <c r="S31" i="3"/>
  <c r="R31" i="3"/>
  <c r="T30" i="3"/>
  <c r="S30" i="3"/>
  <c r="R30" i="3"/>
  <c r="Q30" i="3"/>
  <c r="T29" i="3"/>
  <c r="S29" i="3"/>
  <c r="R29" i="3"/>
  <c r="T28" i="3"/>
  <c r="S28" i="3"/>
  <c r="R28" i="3"/>
  <c r="T27" i="3"/>
  <c r="S27" i="3"/>
  <c r="R27" i="3"/>
  <c r="T26" i="3"/>
  <c r="S26" i="3"/>
  <c r="R26" i="3"/>
  <c r="T25" i="3"/>
  <c r="S25" i="3"/>
  <c r="R25" i="3"/>
  <c r="T24" i="3"/>
  <c r="S24" i="3"/>
  <c r="R24" i="3"/>
  <c r="T23" i="3"/>
  <c r="S23" i="3"/>
  <c r="R23" i="3"/>
  <c r="T22" i="3"/>
  <c r="S22" i="3"/>
  <c r="R22" i="3"/>
  <c r="T21" i="3"/>
  <c r="S21" i="3"/>
  <c r="R21" i="3"/>
  <c r="T20" i="3"/>
  <c r="S20" i="3"/>
  <c r="R20" i="3"/>
  <c r="T19" i="3"/>
  <c r="S19" i="3"/>
  <c r="R19" i="3"/>
  <c r="T18" i="3"/>
  <c r="S18" i="3"/>
  <c r="R18" i="3"/>
  <c r="T17" i="3"/>
  <c r="S17" i="3"/>
  <c r="R17" i="3"/>
  <c r="T16" i="3"/>
  <c r="S16" i="3"/>
  <c r="R16" i="3"/>
  <c r="T15" i="3"/>
  <c r="S15" i="3"/>
  <c r="R15" i="3"/>
  <c r="Q15" i="3"/>
  <c r="T14" i="3"/>
  <c r="S14" i="3"/>
  <c r="R14" i="3"/>
  <c r="T13" i="3"/>
  <c r="S13" i="3"/>
  <c r="R13" i="3"/>
  <c r="T12" i="3"/>
  <c r="S12" i="3"/>
  <c r="R12" i="3"/>
  <c r="T11" i="3"/>
  <c r="S11" i="3"/>
  <c r="R11" i="3"/>
  <c r="T10" i="3"/>
  <c r="S10" i="3"/>
  <c r="R10" i="3"/>
  <c r="T9" i="3"/>
  <c r="S9" i="3"/>
  <c r="R9" i="3"/>
  <c r="T8" i="3"/>
  <c r="S8" i="3"/>
  <c r="R8" i="3"/>
  <c r="T7" i="3"/>
  <c r="S7" i="3"/>
  <c r="R7" i="3"/>
  <c r="T6" i="3"/>
  <c r="S6" i="3"/>
  <c r="R6" i="3"/>
  <c r="T5" i="3"/>
  <c r="S5" i="3"/>
  <c r="R5" i="3"/>
  <c r="T4" i="3"/>
  <c r="S4" i="3"/>
  <c r="R4" i="3"/>
  <c r="T3" i="3"/>
  <c r="S3" i="3"/>
  <c r="R3" i="3"/>
  <c r="T2" i="3"/>
  <c r="S2" i="3"/>
  <c r="R2" i="3"/>
  <c r="V49" i="1"/>
  <c r="U49" i="1"/>
  <c r="T49" i="1"/>
  <c r="S49" i="1"/>
  <c r="V48" i="1"/>
  <c r="U48" i="1"/>
  <c r="T48" i="1"/>
  <c r="S48" i="1"/>
  <c r="V47" i="1"/>
  <c r="U47" i="1"/>
  <c r="T47" i="1"/>
  <c r="S47" i="1"/>
  <c r="V46" i="1"/>
  <c r="U46" i="1"/>
  <c r="T46" i="1"/>
  <c r="S46" i="1"/>
  <c r="V45" i="1"/>
  <c r="U45" i="1"/>
  <c r="T45" i="1"/>
  <c r="S45" i="1"/>
  <c r="V44" i="1"/>
  <c r="U44" i="1"/>
  <c r="T44" i="1"/>
  <c r="S44" i="1"/>
  <c r="V43" i="1"/>
  <c r="U43" i="1"/>
  <c r="T43" i="1"/>
  <c r="S43" i="1"/>
  <c r="V42" i="1"/>
  <c r="U42" i="1"/>
  <c r="T42" i="1"/>
  <c r="S42" i="1"/>
  <c r="V41" i="1"/>
  <c r="U41" i="1"/>
  <c r="T41" i="1"/>
  <c r="S41" i="1"/>
  <c r="V40" i="1"/>
  <c r="U40" i="1"/>
  <c r="T40" i="1"/>
  <c r="S40" i="1"/>
  <c r="V39" i="1"/>
  <c r="U39" i="1"/>
  <c r="T39" i="1"/>
  <c r="S39" i="1"/>
  <c r="V38" i="1"/>
  <c r="U38" i="1"/>
  <c r="T38" i="1"/>
  <c r="S38" i="1"/>
  <c r="V37" i="1"/>
  <c r="U37" i="1"/>
  <c r="T37" i="1"/>
  <c r="S37" i="1"/>
  <c r="V36" i="1"/>
  <c r="U36" i="1"/>
  <c r="T36" i="1"/>
  <c r="S36" i="1"/>
  <c r="V35" i="1"/>
  <c r="U35" i="1"/>
  <c r="T35" i="1"/>
  <c r="S35" i="1"/>
  <c r="V34" i="1"/>
  <c r="U34" i="1"/>
  <c r="T34" i="1"/>
  <c r="S34" i="1"/>
  <c r="V33" i="1"/>
  <c r="U33" i="1"/>
  <c r="T33" i="1"/>
  <c r="S33" i="1"/>
  <c r="V32" i="1"/>
  <c r="U32" i="1"/>
  <c r="T32" i="1"/>
  <c r="S32" i="1"/>
  <c r="V31" i="1"/>
  <c r="U31" i="1"/>
  <c r="T31" i="1"/>
  <c r="S31" i="1"/>
  <c r="V30" i="1"/>
  <c r="U30" i="1"/>
  <c r="T30" i="1"/>
  <c r="S30" i="1"/>
  <c r="V29" i="1"/>
  <c r="U29" i="1"/>
  <c r="T29" i="1"/>
  <c r="S29" i="1"/>
  <c r="V28" i="1"/>
  <c r="U28" i="1"/>
  <c r="T28" i="1"/>
  <c r="S28" i="1"/>
  <c r="V27" i="1"/>
  <c r="U27" i="1"/>
  <c r="T27" i="1"/>
  <c r="S27" i="1"/>
  <c r="V26" i="1"/>
  <c r="U26" i="1"/>
  <c r="T26" i="1"/>
  <c r="S26" i="1"/>
  <c r="V25" i="1"/>
  <c r="U25" i="1"/>
  <c r="T25" i="1"/>
  <c r="S25" i="1"/>
  <c r="V24" i="1"/>
  <c r="U24" i="1"/>
  <c r="T24" i="1"/>
  <c r="S24" i="1"/>
  <c r="V23" i="1"/>
  <c r="U23" i="1"/>
  <c r="T23" i="1"/>
  <c r="S23" i="1"/>
  <c r="V22" i="1"/>
  <c r="U22" i="1"/>
  <c r="T22" i="1"/>
  <c r="S22" i="1"/>
  <c r="V21" i="1"/>
  <c r="U21" i="1"/>
  <c r="T21" i="1"/>
  <c r="S21" i="1"/>
  <c r="V20" i="1"/>
  <c r="U20" i="1"/>
  <c r="T20" i="1"/>
  <c r="S20" i="1"/>
  <c r="V19" i="1"/>
  <c r="U19" i="1"/>
  <c r="T19" i="1"/>
  <c r="S19" i="1"/>
  <c r="V18" i="1"/>
  <c r="U18" i="1"/>
  <c r="T18" i="1"/>
  <c r="S18" i="1"/>
  <c r="V17" i="1"/>
  <c r="U17" i="1"/>
  <c r="T17" i="1"/>
  <c r="S17" i="1"/>
  <c r="V16" i="1"/>
  <c r="U16" i="1"/>
  <c r="T16" i="1"/>
  <c r="S16" i="1"/>
  <c r="V15" i="1"/>
  <c r="U15" i="1"/>
  <c r="T15" i="1"/>
  <c r="S15" i="1"/>
  <c r="V14" i="1"/>
  <c r="U14" i="1"/>
  <c r="T14" i="1"/>
  <c r="S14" i="1"/>
  <c r="V13" i="1"/>
  <c r="U13" i="1"/>
  <c r="T13" i="1"/>
  <c r="S13" i="1"/>
  <c r="V12" i="1"/>
  <c r="U12" i="1"/>
  <c r="T12" i="1"/>
  <c r="S12" i="1"/>
  <c r="V11" i="1"/>
  <c r="U11" i="1"/>
  <c r="T11" i="1"/>
  <c r="S11" i="1"/>
  <c r="V10" i="1"/>
  <c r="U10" i="1"/>
  <c r="T10" i="1"/>
  <c r="S10" i="1"/>
  <c r="V9" i="1"/>
  <c r="U9" i="1"/>
  <c r="T9" i="1"/>
  <c r="S9" i="1"/>
  <c r="V8" i="1"/>
  <c r="U8" i="1"/>
  <c r="T8" i="1"/>
  <c r="S8" i="1"/>
  <c r="V7" i="1"/>
  <c r="U7" i="1"/>
  <c r="T7" i="1"/>
  <c r="S7" i="1"/>
  <c r="V6" i="1"/>
  <c r="U6" i="1"/>
  <c r="T6" i="1"/>
  <c r="S6" i="1"/>
  <c r="V5" i="1"/>
  <c r="U5" i="1"/>
  <c r="T5" i="1"/>
  <c r="S5" i="1"/>
  <c r="V4" i="1"/>
  <c r="U4" i="1"/>
  <c r="T4" i="1"/>
  <c r="S4" i="1"/>
  <c r="V3" i="1"/>
  <c r="T3" i="1" s="1"/>
  <c r="U3" i="1"/>
  <c r="S3" i="1"/>
  <c r="V2" i="1"/>
  <c r="U2" i="1"/>
  <c r="S2" i="1" s="1"/>
  <c r="T2" i="1"/>
</calcChain>
</file>

<file path=xl/sharedStrings.xml><?xml version="1.0" encoding="utf-8"?>
<sst xmlns="http://schemas.openxmlformats.org/spreadsheetml/2006/main" count="1041" uniqueCount="421">
  <si>
    <t>conf</t>
  </si>
  <si>
    <t>Sesión</t>
  </si>
  <si>
    <t>Foto grafica</t>
  </si>
  <si>
    <t>sala zoom</t>
  </si>
  <si>
    <t>Día</t>
  </si>
  <si>
    <t>Hora inicio</t>
  </si>
  <si>
    <t>Hora fin</t>
  </si>
  <si>
    <t>Nombre del Entrenador</t>
  </si>
  <si>
    <t>Nombre de la sesión</t>
  </si>
  <si>
    <t>Descripción</t>
  </si>
  <si>
    <t>Lugar</t>
  </si>
  <si>
    <t>Experiencia como entrenador</t>
  </si>
  <si>
    <t>Fotos</t>
  </si>
  <si>
    <t>Enlace-a-redes</t>
  </si>
  <si>
    <t>Title</t>
  </si>
  <si>
    <t>Beginner Friendly</t>
  </si>
  <si>
    <t>TTT</t>
  </si>
  <si>
    <t>Etiquetas</t>
  </si>
  <si>
    <t>Tolerancia al retraso en minutos</t>
  </si>
  <si>
    <t>imgConnection</t>
  </si>
  <si>
    <t>Space</t>
  </si>
  <si>
    <t>IsFake</t>
  </si>
  <si>
    <t>Hora de inicio</t>
  </si>
  <si>
    <t>Hora de finalización</t>
  </si>
  <si>
    <t>AUX Hora de inicio</t>
  </si>
  <si>
    <t>AUX Hora de finalización</t>
  </si>
  <si>
    <t>Tipo de sesión</t>
  </si>
  <si>
    <t>Recorded</t>
  </si>
  <si>
    <t>Beginner Friendly (YES/NO)</t>
  </si>
  <si>
    <t>Grabado</t>
  </si>
  <si>
    <t>aula</t>
  </si>
  <si>
    <t>Tema</t>
  </si>
  <si>
    <t>Meeting id</t>
  </si>
  <si>
    <t>V1</t>
  </si>
  <si>
    <t>09:00</t>
  </si>
  <si>
    <t>11:00</t>
  </si>
  <si>
    <t>Violaine Felten de Arredondo (Vi)</t>
  </si>
  <si>
    <t>¿Cómo dar apoyo emocional a un ser querido que está sufriendo?</t>
  </si>
  <si>
    <t>Exploraremos por qué se nos hace tan difícil presenciar el dolor de un ser querido y por qué a veces no sabemos qué decir, o lo que decimos parece hacerlo peor. 
Descubriremos una manera sencilla y profunda de escuchar y apoyar emocionalmente a personas que están pasando por una situación difícil.
También entenderemos por qué a veces terminamos agotad@s y abrumad@s después de brindar apoyo emocional, y cómo hacer para que esa entrega no afecte nuestra energía vital.</t>
  </si>
  <si>
    <t>Francia</t>
  </si>
  <si>
    <t>Tengo cuatro años estudiando, practicando y compartiendo la CNV en español, en Bolivia donde llegué hace 15 años, y en línea, con el público en general y en organizaciones, mediante talleres, grupos de práctica y mi podcast. Estoy en proceso de certificación por el CNVC (Center for Nonviolent Communication) en EE.UU. Mi intención es compartir la esperanza que pude recobrar cuando descubrí esta herramienta y así contribuir a la creación de un mundo de paz, compasión y autenticidad.</t>
  </si>
  <si>
    <t>wix:image://v1/cc8d42_f00dc7797ca34091bd31efa705b35a25~mv2.jpeg/Violaine.jpeg#originWidth=644&amp;originHeight=644</t>
  </si>
  <si>
    <t>https://www.facebook.com/ConceptoJirafa
Podcast: Practica la Comunicación NoViolenta desde tu casa con Vi (Podbean / Spotify / Google)</t>
  </si>
  <si>
    <t>Taller</t>
  </si>
  <si>
    <t>Stella Alexandrian</t>
  </si>
  <si>
    <t>Una experiencia rápida y sencilla de la CNV con el juego No Fault Zone</t>
  </si>
  <si>
    <t>Como experimentar la CNV en 1 hora sin saber nada de ella, como practicarla por si mismo después sin ayuda: el juego No Fault Zone desarrollado inicialmente en el mundo de la educación ha mostrado su eficacia y ayudado a mucha gente a través del mundo y a todo tipo de público (en el trabajo, con niños, en cárceles, parejas, en conflictos etc...) desde 20 años.
Ese taller es también interesante para gente que quiere compartir la CNV en un grupo de práctica o como entrenadora.</t>
  </si>
  <si>
    <t>Paris, Francia</t>
  </si>
  <si>
    <t xml:space="preserve">Despues 25 como ortodontista in Paris, creando con jovenes las bases de su sonrisa de manana, procuro ahora como entrenadora de CNV y Facilitadora de Imago hacer lo mismo con herramientas de comunication que permiten construir relaciones prosperas y felices de adultos.
Yo quiero que a CNV sea accesible a publicos para cual no lo es por razones economicas o geograficas. Me encanta transmitir la CNV a los jóvenes que sean estudiantes, parejas, padres jóvenes, líderes.
He dado muchos talleres tambien en Africa (Kenya, Benin, Mali).
</t>
  </si>
  <si>
    <t>wix:image://v1/cc8d42_52648b6ea00447e1af5c0cae807cbab4~mv2.jpg/StellaAlexandrian.jpg#originWidth=2402&amp;originHeight=2402</t>
  </si>
  <si>
    <t>stellatrainings@gmail.com. / https://stellafacilitator.com/home</t>
  </si>
  <si>
    <t>Jacqueline Cecilia Fernández Fernández</t>
  </si>
  <si>
    <t xml:space="preserve">Filosofando sobre la empatía </t>
  </si>
  <si>
    <t>¿Qué formas de empatía funcionan para ti? ¿Cuándo y por qué ofreces tu presencia empática? ¿Cómo reconoces cuándo estas disponible y cuándo no? ¿Cómo te das cuenta cuándo entras en modo “salvar”? ¿En qué casos crees que la “medicina” de la empatía es la adecuada? La invitación es a co-habitar preguntas juntes y compartirnos.</t>
  </si>
  <si>
    <t>Uruguay</t>
  </si>
  <si>
    <t>Vivo la CNV como un universo basto a explorar. Encontré caminos que me traen apertura de corazón y descubrimientos profundos, y también veo hermosos lugares que aún me son lejanos. Comparto CNV en talleres temáticos, en cursos con metodología gestáltica y en acompañamientos individuales. Facilité grupos de práctica y ofrecí charlas y talleres a futuros docentes, trabajadorxs sociales, maestrxs, directorxs de colegios, funcionarixs públicos y mujeres en recuperación de situaciones de violencia.</t>
  </si>
  <si>
    <t>wix:image://v1/2d16de_0857b15653b844c584fac9ae04e10009~mv2.jpg/Jacqueline%20Cecilia%20Fern%C3%A1ndez%20Fern%C3%A1ndez.j#originWidth=996&amp;originHeight=996</t>
  </si>
  <si>
    <t>https://empatiarv.wixsite.com/blog  
empatiarv@gmail.com</t>
  </si>
  <si>
    <t>V2</t>
  </si>
  <si>
    <t>11:30</t>
  </si>
  <si>
    <t>13:30</t>
  </si>
  <si>
    <t>Helen Margaret Adamson</t>
  </si>
  <si>
    <t>Explorar y transformar la culpa y la vergüenza</t>
  </si>
  <si>
    <t>¿Te sueles autorecriminar cuando has hecho algo que después lamentas? En esta sesión introduciré una aplicación de la CNV que te puede ayudar a tener más autoaceptación y paz interno. Lo cual no quiere decir desentenderte de los efectos de tus acciones, sino reconocerlos y aprender de ello. Invitaré a lxs participantes a poner el proceso en práctica en la sesión, trabajando con una situación concreta suya.</t>
  </si>
  <si>
    <t>Barcelona, España</t>
  </si>
  <si>
    <t>Aprendo y practico la CNV desde 2003. Empecé a ofrecer talleres en 2007, y en 2014 me certifiqué. Mi deseo es apoyar a las personas interesadas en conocer, practicar e ir integrando y aplicando la CNV en su día a día, así como a las que la quieren compartir. Actualmente, mis principales ofrecimientos son sesiones de tutoría online y la co-facilitación con Claudia Sánchez de The Core Nonviolence Commitments Learning and Support Community (online, en inglés). Claudia y yo también mantenemos listas en internet de recursos CNV para madres, padres y docentes en castellano e inglés.</t>
  </si>
  <si>
    <t>wix:image://v1/2d16de_077a13b2d9964c478c75aa4109b4bcba~mv2.jpg/Helen.jpg#originWidth=1331&amp;originHeight=1331</t>
  </si>
  <si>
    <t>https://www.compartirlacnv.com/    helen@compartirlacnv.com</t>
  </si>
  <si>
    <t>Gert Skoczowsky-Danielsen</t>
  </si>
  <si>
    <t>Déjame gritar – no me arregles!</t>
  </si>
  <si>
    <t>¡No quiero! ¡No me gusta! ¡Déjame en paz! A menudo escucho a mis alumnes decirme claramente lo que no quieren. A menudo, no está tan claro lo que realmente quieren o lo que necesitan. En esta sesión compartiremos lo que sucede cuando simplemente les escuchamos y no les buscamos una solución. 
En el ""caos"", ¿cómo podemos simplemente estar ahí?</t>
  </si>
  <si>
    <t>Noruega</t>
  </si>
  <si>
    <t xml:space="preserve">Apasionado por la empatía cotidiana, he compartido la CNV con miles de personas en muchos países, también en América Latina. Mi práctica empática me sirvió en particular cuando fui secuestrado en Yemen en 2012, mientras trabajaba para las Naciones Unidas. Soy uno de los dos entrenadores certificados de la CNV en Noruega, y en este país del sol de medianoche trabajo como maestro y coach (presencial y en línea) y me dedico a escribir libros sobre la CNV. </t>
  </si>
  <si>
    <t>wix:image://v1/2d16de_e237463cba8349c5826bfcaee74271cc~mv2.jpg/Gert%20Skoczowsky-Danielsen%20(1).jpg#originWidth=758&amp;originHeight=758</t>
  </si>
  <si>
    <t>www.empatia.no</t>
  </si>
  <si>
    <t>Educación</t>
  </si>
  <si>
    <t>Alan Rafael Seid Llamas</t>
  </si>
  <si>
    <t>CNV y Transformación Social</t>
  </si>
  <si>
    <t>La humanidad se enfrenta a peligros y oportunidades que nunca se han visto en la historia.
Hace falta una transformación radical si queremos vivir en armonía entre nosotros y con la Tierra.
¿Cómo contribuye la CNV al cambio social? ¿Cómo utilizamos la CNV para ayudar en ese cambio? 
Este taller es para personas que están comprometidas a (1) su crecimiento y desarrollo personal, y a (2) contribuir al cambio positivo en el mundo.</t>
  </si>
  <si>
    <t>Bioregión de Cascadia</t>
  </si>
  <si>
    <t>Crecí bilingüe y bicultural en México y Estados Unidos.
En 1987, a los 16 años, decidí dedicar mi vida a encontrar las mejores herramientas, procesos, métodos y metodologías para vivir en armonía dentro de nosotros mismos, con los demás, y con la Madre Tierra.
Comencé mis estudios de CNV con el Dr. Marshall Rosenberg en 1995. En 1999 asistí a un intensivo internacional (IIT) y me certifiqué en 2003.
Vivo en comunidad y manejo una escuela online llamada Kalapa.</t>
  </si>
  <si>
    <t>wix:image://v1/2d16de_326b51ca75094f489ad1aff299653f94~mv2.jpg/Alan%20Rafael%20Seid.jpg#originWidth=865&amp;originHeight=865</t>
  </si>
  <si>
    <t>https://theKalapa.com       rafa@theKalapa.com</t>
  </si>
  <si>
    <t>V3</t>
  </si>
  <si>
    <t>14:00</t>
  </si>
  <si>
    <t>16:00</t>
  </si>
  <si>
    <t>Gerardo Sánchez Lozano</t>
  </si>
  <si>
    <t>CNV y autoestima</t>
  </si>
  <si>
    <t>El trabajo con la autoestima suele estar en el campo de la terapia o del coaching. En este taller veremos cómo la CNV nos puede ayudar a tener una autoestima más alta y de esa manera tener una vida más plena, ser más eficaces y tener relaciones de más calidad.</t>
  </si>
  <si>
    <t>Madrid</t>
  </si>
  <si>
    <t>Soy Gerardo Sánchez Lozano. Formador certificado en Comunicación NoViolenta, terapeuta Gestalt con formación en terapia sistémica transgeneracional y soy autor del libro Introducción a la Comunicación NoViolenta.
Mi misión es ayudar a las personas a tener relaciones de calidad a través de su desarrollo personal y del aprendizaje de recursos para conocerse más a sí mismas basados en la terapia Gestalt, la Comunicación NoViolenta y la mirada sistémica.</t>
  </si>
  <si>
    <t>wix:image://v1/cc8d42_e38da90c7ee2440994d2e2ff8b1d1bed~mv2.jpg/Gerardo_-_Gerardo_S%C3%83%C2%A1nchez.jpg#originWidth=504&amp;originHeight=504</t>
  </si>
  <si>
    <t>https://escuelacnv.com      https://gerardosanchez.es/     info@gerardosanchez.es</t>
  </si>
  <si>
    <t>Diana Dugulan</t>
  </si>
  <si>
    <t>Desde recompensas a la motivación intrínseca: mostrando apreciación a l@s niñ@s</t>
  </si>
  <si>
    <t>Les propongo un espacio abierto para compartir, experimentar y reflexionar, a través de ejercicios prácticos, sobre:
- ¿Qué genera adentro de cada uno de nosotr@s recibir recompensas o juicios positivos?
-  ¿Cuáles son los “efectos secundarios” del uso de las recompensas que observamos con nuestr@s niñ@s?
-  ¿Cómo expresar apreciación auténtica a los niños de una forma que les permita contactar con la luz que cada uno tiene adentro y con la manera en la cual quieran contribuir en el mundo desde una motivación interna?</t>
  </si>
  <si>
    <t>Bogota, Colombia</t>
  </si>
  <si>
    <t>wix:image://v1/2d16de_d74e2bb7823448d7b0de4c48882f3d6d~mv2.jpg/Diana%20Dugulan.jpg#originWidth=927&amp;originHeight=927</t>
  </si>
  <si>
    <t>dugulandiana@gmail.com</t>
  </si>
  <si>
    <t>Roxana Cabut y Raed El-Younsi</t>
  </si>
  <si>
    <t>Reconociendo nuestros límites para una escucha auténtica</t>
  </si>
  <si>
    <t>Claves para desarrollar el respeto propio y ajeno a través de una escucha auténtica. Un taller  vivencial basado en los conceptos de nuestro libro "la corazón o el arte de poner orden sin dar órdenes"</t>
  </si>
  <si>
    <t>España</t>
  </si>
  <si>
    <t xml:space="preserve">Roxana viene del mundo de las humanidades y de la consciencia y expresión corporal. Raed, de la gestión financiera y el diseño.  La práctica de la  CNV  los llevó a dar talleres para educadores, coaches y terapeutas. De esa experiencia nació el material con el que co-crearon su libro: "la corazón o el arte de poner orden sin dar órdenes" </t>
  </si>
  <si>
    <t>wix:image://v1/cc8d42_67fdd6fca4d6477eabc49c50be272806~mv2.jpeg/Roxana%20y%20Raed%202.jpeg#originWidth=1599&amp;originHeight=1599</t>
  </si>
  <si>
    <t>www.lacorazon.net / www.roxanacabut.com RoxanaCabut@gmail.com /www.simple.cat</t>
  </si>
  <si>
    <t xml:space="preserve">Resuena Colombia </t>
  </si>
  <si>
    <t>Círculo de Empatía</t>
  </si>
  <si>
    <t>Un espacio sagrado para dar y recibir empatía.  Escuchamos sin juzgar y no damos consejos.  Es un lugar único dónde uno puede experimentar aceptación.</t>
  </si>
  <si>
    <t>Colombia</t>
  </si>
  <si>
    <t>https://resuenacolombia.com/conversatorios-de-noviolencia y https://instagram.com/resuena.colombia</t>
  </si>
  <si>
    <t>V4</t>
  </si>
  <si>
    <t>16:30</t>
  </si>
  <si>
    <t>18:30</t>
  </si>
  <si>
    <t>Selene Aitken</t>
  </si>
  <si>
    <t>Conversemos acerca de Educación y CNV. ¿Nos acompañas...?</t>
  </si>
  <si>
    <t>Se presentarán ideas y dinámicas para favorecer el intercambio entre la entrenadora y lxs participantes. Sería ideal que los participantes vengan con ideas para que todxs nos enriquezcamos, la intención es la de incluir a las voces Hispanas para generar una conversación en la que se compartan experiencias y comprensiones del ámbito educativo, en relación a maestrxs, a niñxs y a adolescentes; . Es un taller diseñado a aportar herramientas en el manejo de los distintos elementos de la CNV, apoyando así a educadores, padres, adolescentes y niños.</t>
  </si>
  <si>
    <t>Estados Unidos</t>
  </si>
  <si>
    <t>Entrenadora internacional desde 2,000, he compartido la CNV en Buenos Aires, Mexico, Colombia, El Salvador, Syria, Jordania, Afghanistan y Estados Unidos. Me interesan mucho los temas del poder, el rango, el privilegio, la honestidad profunda y la no-violencia.</t>
  </si>
  <si>
    <t>wix:image://v1/cc8d42_0267b02793a34f98a6223bd7046bd1d7~mv2.jpg/SeleneAitken.jpg#originWidth=877&amp;originHeight=877</t>
  </si>
  <si>
    <t>www.TheDanceofCommunication.com</t>
  </si>
  <si>
    <t>Natalia María Oliva García</t>
  </si>
  <si>
    <t>La apertura del corazón y el sentido del ser en la CNV</t>
  </si>
  <si>
    <t xml:space="preserve">Nuestra vulnerabilidad muestra lo mejor del ser, en comunión con lo profundo que siente nuestro corazón, acercándonos a esa divinidad que somos. En este taller aprenderemos a fluir con nuestra naturaleza esencial, siendo y sintiendo lo que ya somos, escuchando nuestro ser más profundo con autenticidad y belleza. </t>
  </si>
  <si>
    <t>Crecí entre libros de crecimiento personal, he sido y soy una buscadora espiritual. Creo que un mundo mejor “es posible”. Me gustaría seguir sembrando, con el objetivo de ser capaz de ver la humanidad que habita en cada una de las personas, y ver nuestra naturaleza esencial. Actualmente, imparto formaciones en todo el Archipiélago Canario (Cabildo, Gobierno de Canarias, Centros Educativos, etc.) aplicando todas las formaciones que he venido realizando hasta ahora e integrándolas en la CNV, que yo llamo “Comunicación del Alma”. Soy fundadora y Presidenta de la Asociación Canaria de Comunicación No Violenta, creada en el año 2014, y pionera en traer la CNV a las Islas desde el año 2012, labor que llevo con mucho amor y alegría.</t>
  </si>
  <si>
    <t>wix:image://v1/cc8d42_bc5de354cdb74c6da259b54e639c5e72~mv2.jpg/NataliaOliva.jpg#originWidth=319&amp;originHeight=318</t>
  </si>
  <si>
    <t>Web: Asociación Canaria Comunicación No Violenta. 
Fbk: Asociación Canaria CNV</t>
  </si>
  <si>
    <t>Clara Rodríguez García</t>
  </si>
  <si>
    <t>Convertir la reacción en respuesta</t>
  </si>
  <si>
    <t xml:space="preserve">Un taller para público general y de introducción a la CNV, donde haremos una visión general de nuestro patrón reactivo y un pequeño entrenamiento enfocado en el auto cuidado y puesta en marcha de recursos para desactivar nuestro malestar y dar una respuesta que cuide de la relación. </t>
  </si>
  <si>
    <t>Madrid, España</t>
  </si>
  <si>
    <t>Formadora de CNV certificada en 2019 - Mediadora familiar y comunitaria - Docente - Organizadora de eventos conscientes y saludables. 
Me encanta facilitar talleres y hacerlos totalmente participativos para potenciar la sabiduría colectiva, la reflexión y la toma de responsabilidad por nuestras acciones, palabras y relaciones.</t>
  </si>
  <si>
    <t>wix:image://v1/2d16de_b05bc05116584a3c8151d082cccaeb1a~mv2.jpg/Clara%20Rodr%C3%ADguez%20Garc%C3%ADa.jpg#originWidth=1011&amp;originHeight=1011</t>
  </si>
  <si>
    <t>www.mediandoenrelaciones.com / mediandoenrelaciones@gmail.com</t>
  </si>
  <si>
    <t>V5</t>
  </si>
  <si>
    <t>19:00</t>
  </si>
  <si>
    <t>21:00</t>
  </si>
  <si>
    <t>Laura Pose y Jacqueline Fernández</t>
  </si>
  <si>
    <t>Transformando energías</t>
  </si>
  <si>
    <t>En este taller queremos proponerte recorrer un camino de pequeñísimos pasos para transformar la energía del juicio dándole paso a la de las necesidades. Te invitamos a tomarte un momento para sentir el flujo de estas energías de vida, permitiéndoles que nos hablen de sus anhelos, sueños y de cómo podría ser la vida si ellas se expresaran plenamente</t>
  </si>
  <si>
    <t>Laura Pose Pecego. Contadora, Gestalt Coach, entrenada en CNV y "The compass" de Arnina Kashtan. Desde 2015 lidera un equipo docente dedicado a la difusión y práctica de la CNV, en la órbita de Casagestalt, institución de larga trayectoria en Uruguay. Docente de Desarrollo Humano en la Universidad Tecnológica.</t>
  </si>
  <si>
    <t xml:space="preserve">Fbk &amp; IG: Laura Pose Pecego Gestalt Coach </t>
  </si>
  <si>
    <t>Julieta Alicia Alvarado Affantranger</t>
  </si>
  <si>
    <t>¿Por qué y para qué la CNV?</t>
  </si>
  <si>
    <t>Hacer una reflexión alrededor de estas preguntas, intentar que los asistentes experimentemos y hagamos consciencia de la necesidad de vivir la CNV en todos los ámbitos de nuestra vida.
Se hará una presentación, invitando a reflexionar, haciendo encuestas de zoom y proponiendo ejercicios que nos permitan contactar con los acontecimientos violentos con los que convivimos si ser conscientes de la violencia pasiva que existe en nuestro actuar cotidiano.
Hablar de conflicto, violencia (física y pasiva) y la oportunidad que nos presentan los conflictos para conectar con las personas con las que convivimos.</t>
  </si>
  <si>
    <t>México</t>
  </si>
  <si>
    <t>Doy Talleres de CNV desde 2014 a la fecha. He trabajado en grupos de matrimonios y familias en parroquias, en prisiones he dado 3 talleres a reclusas. Ahora por la pandemia, desde marzo estoy dando Talleres en línea por zoom y estamos llegando a diferentes países, he trabajado con grupos de adultos, de maestros, de madres jóvenes y de adolescentes.</t>
  </si>
  <si>
    <t>wix:image://v1/cc8d42_742c8bf981644158a447a0253408fca0~mv2.jpg/Julieta%20Alvarado.jpg#originWidth=529&amp;originHeight=529</t>
  </si>
  <si>
    <t>www.cnvmexico.org.mx</t>
  </si>
  <si>
    <t>Paola López Nepote</t>
  </si>
  <si>
    <t>Transformación Interna para el Cambio Social</t>
  </si>
  <si>
    <t>El cambio personal y el cambio social son interdependientes. Podemos participar en uno o en otro por separado, pero si los vinculamos de manera consciente puede ser extremadamente poderoso. Este taller es una invitación para que usemos el modelo de conciencia de la CNV para contribuir de manera potente al cambio social a través de reconocer y liberarnos de la gran cantidad de violencia estructural a la que hemos sido expuest@s en nuestra educación y socialización</t>
  </si>
  <si>
    <t>Guadalajara, Jalisco, México</t>
  </si>
  <si>
    <t>wix:image://v1/2d16de_9686994d5d05424382ef20e59baf9691~mv2.jpg/Paola%20L%C3%B3pez%20Nepote.jpg#originWidth=791&amp;originHeight=791</t>
  </si>
  <si>
    <t>cempatica@gmail.com
https://www.facebook.com/comunicaempatia</t>
  </si>
  <si>
    <t>S1</t>
  </si>
  <si>
    <t>Fabiola Flores</t>
  </si>
  <si>
    <t>Comunicación Empática para Profesionales de la Salud</t>
  </si>
  <si>
    <t xml:space="preserve">La comunicación empática permite acompañar a una persona que transita por diversas emociones, de una manera compasiva, sin juzgarla ni intentar cambiar su sentir. La empatía es una habilidad especialmente útil para las personas que trabajan con personas. En este espacio desarrollaré el concepto de empatía y la importancia de llevarla a la práctica en los servicios de salud. </t>
  </si>
  <si>
    <t>Costa Rica</t>
  </si>
  <si>
    <t xml:space="preserve">En el 2018 inicié impartiendo talleres con familia y amigos, a nivel personal. Desde el 2018 hasta la actualidad formo parte del equipo de facilitadoras de Conversable. En el 2020 he colaborado con el equipo de Voces Vitales Costa Rica, apoyando en el Proyecto Mujeres en Política.
En el 2019 inicié mi proyecto Conectando al Corazón, como parte mi emprendimiento Pura Vida Salud Global, compartiendo CNV con diferentes públicos(familias, empresas, Coaching individuales).
Desde el 2018 a la actualidad he participado en más de 25 proyectos compartiendo la CNV. </t>
  </si>
  <si>
    <t>wix:image://v1/cc8d42_1042a7c45dcc4c7fba5ba032bce6dc53~mv2.jpg/Fabiola%20Flores.jpg#originWidth=506&amp;originHeight=506</t>
  </si>
  <si>
    <t>Fbk &amp; IG: Pura Vida Salud Global</t>
  </si>
  <si>
    <t>Niels Janssen</t>
  </si>
  <si>
    <t>Centrad@ y cariñoso aún con estímulos difíciles</t>
  </si>
  <si>
    <t>Herramientas prácticas de transformar una cabeza llena de chacales y el cuerpo tenso o sin fuerza en un estado centrado, de “amor potente” y con la experiencia de estar en contacto con la belleza y abundancia de las necesidades.
Especialmente interesante para padres, educadores y profesores.</t>
  </si>
  <si>
    <t>Conocí la CNV en 2012 investigado la Noviolencia. Ha sido un antes y después en mi vida. Me he formado intensivamente desde entonces y comencé a ofrecer cursos en 2014.
He recibido el título de la certificación como formador de CNV del Centro Internacional de CNV (CNVC), de "Embodied Facilitator" (facilitador de inteligencia corporal) y de instructor de Aikido ("el arte de la paz").
Parte del equipo formador del "Programa Anual de convivencia CNV".
Trabajo con colectivos tan diversos como: Comunidades intencionales, Voluntarixs de la Cruz Roja, Padres de acogida, asociaciones de vecinos y más.
Organizo eventos nacionales e internacionales de CNV en España</t>
  </si>
  <si>
    <t>wix:image://v1/2d16de_7de01ed319a9490ba6ba7780cf0ba5be~mv2.jpg/Niels_Janssen_CNV%20(2).jpg#originWidth=1262&amp;originHeight=1262</t>
  </si>
  <si>
    <t>niels@cnvycuerpo.com, https://www.cnvcatalunya.com/niels-janssen.html, Boletín: https://mailchi.mp/ab851bb45d70/cnvycuerpo</t>
  </si>
  <si>
    <t>Ronnie Hausheer</t>
  </si>
  <si>
    <t>Introducción a la CNV</t>
  </si>
  <si>
    <t>Haremos un recorrido por los principios de la CNV y exploraremos los elementos para empezar a aplicar la CNV a la vida cotidiana.  Incluye actividades participativas.</t>
  </si>
  <si>
    <t>Argentina</t>
  </si>
  <si>
    <t>Entrenadora certificada desde 2017.  Empecé a compartir la CNV en Argentina (en español)  en 2011.  Era entrenadora en el IIT de Brasil en 2018 y en el IIT de Argenntina en 2019.  Fundé eñ Círculo de Empatía cuando empezó la cuarentena en Argentina y desarrollé este Festival Mundial con un equipo de 4 personas más.</t>
  </si>
  <si>
    <t>wix:image://v1/2d16de_2252e69f28e34d48821aa81d0ea42e72~mv2.jpg/Ronnie%20Hausheer.jpg#originWidth=768&amp;originHeight=768</t>
  </si>
  <si>
    <t>Fbk:  El Poder de la Conexión</t>
  </si>
  <si>
    <t>S2</t>
  </si>
  <si>
    <t>Franziska Rautenberg</t>
  </si>
  <si>
    <t>Entre autoridad y amor, poner límites con la CNV</t>
  </si>
  <si>
    <t xml:space="preserve">Un ""no"" expresado con el corazón abierto me conecta más que un ""si"" con el corazón cerrado. 
La convivencia con niñ@s y adolescentes puede ser algo fantástico. Al mismo tiempo puede ser un reto. Bailamos entre un amor incondicional, complicidad y diversión y al mismo tiempo conocemos el agotamiento, el enfado y a veces la desesperanza.
Acompañar y querer significa autocuidado y empatía. Sino puede pasar que nos olvidamos del amor y nos convertimos en una olla exprés al punto de explotar, sacando patrones inculcados de normas, imposición y autoridad rígida.
¿Como sería poder expresarse con total honestidad y al mismo tiempo con el máximo de respeto y cuidado?, incluso si la situación se vuelve incómoda. 
Con la Comunicación NoViolenta podemos poner límites, expresar un stop auténticamente y con cariño. No nos olvidamos ni de nuestras necesidades ni de las de los demás. 
</t>
  </si>
  <si>
    <t>País Vasco: Vitoria-Gasteiz</t>
  </si>
  <si>
    <t xml:space="preserve">Soy Psicóloga, Terapeuta sistémica familiar y Formadora de la Comunicación NoViolenta, madre y pareja. 
Mi gran afición es la creación de espacios noviolentos para adultos y niñ@s, de confianza y empatía. Así como difundir la CNV como terapeuta y formadora, con proyectos como “SentimosNecesitamos”, “El sueño de la jirafa”, la “CNV en Familia”, etc.
Me encanta colorar mis acompañamientos y talleres con técnicas creativas, belleza, juegos, visualidad. Lo que nos permite disfrutar, profundizar y sanar a la vez.
</t>
  </si>
  <si>
    <t>wix:image://v1/cc8d42_5f23ab09defc4679971b23c464b00614~mv2.jpg/FranziRautenberg.jpg#originWidth=1917&amp;originHeight=1917</t>
  </si>
  <si>
    <t>www.sentimosnecesitamos.com ; sentimosnecesitamos@gmail.com</t>
  </si>
  <si>
    <t>Fabiola Fuentes</t>
  </si>
  <si>
    <t>El Lenguaje del Nosotrxs en CNV</t>
  </si>
  <si>
    <t>El Lenguaje de Nosotrxs en una propuesta a lo colectivo, a regresar a la comunidad. A escuchar lo que no se conoce y a recibir las palabras de afuera en un proceso de momento a momento. Se habla y se escucha, seguimos el flujo de la comunicación, así nos emparejamos, creamos diálogos, así se hace comunidad.</t>
  </si>
  <si>
    <t>Inicié mi camino con la CNV en el 2001 con Marshall Rosenberg y mentores en Inglaterra; soy formadora certificada desde 2004 y mentora para futuros formadores. 
Mi pasión es la aplicación de los principios de la CNV en el cambio social especialmente en el proceso de descolonización y hacer visible la violencia estructural.  Me inspira trabajar con comunidades y grupos en proyectos y temas que son importantes para ellos. Apoyo procesos de crear conexiones, bienestar y una mejor calidad de vida, aplicando CNV y otras herramientas como permacultura, pueblos en transición y apoyo a la economía local. 
Deseo contribuir a la creación de un mundo con igualdad, sostenibilidad y compasión.</t>
  </si>
  <si>
    <t>wix:image://v1/2d16de_b987d7e9385848f0ad2c126d43d6bf09~mv2.jpg/Fabiola%20Fuentes.jpg#originWidth=1278&amp;originHeight=1278</t>
  </si>
  <si>
    <t>fabiolafuentesb@gmail.com</t>
  </si>
  <si>
    <t>Antonio Kuri Breña (Toño)</t>
  </si>
  <si>
    <t>Aprendiendo a escuchar el alma…</t>
  </si>
  <si>
    <t>"Un viaje hacia el interior, para aprender a escucharme a mí y a los demás desde lo más profundo del Ser"</t>
  </si>
  <si>
    <t>Mexico</t>
  </si>
  <si>
    <t>S3</t>
  </si>
  <si>
    <t>Arnina Kashtan</t>
  </si>
  <si>
    <t>¿Por qué pedir, (y preguntar)? El poder liberador de las peticiones y las preguntas.</t>
  </si>
  <si>
    <t>¿Qué te impide pedir lo que realmente quieres?
El poder liberador de pedir y solicitar.
- ¿Evitas frecuentemente pedir o solicitar por el posible ""No""?
- ¿Evitas la posibilidad (aterradora) de ser juzgado por sus peticiones?
- ¿Realmente anhelas ser comprendido sin tener que pasar por la agonía del pedido?
¿Qué es lo que vamos a ver durante este taller?
- Lo que realmente significa tener el valor de pedir lo que quieres
- El poder transformador de decir los pedidos ""No Hablados"".
- ¿Cómo expresar sus peticiones para que no sean escuchadas como demandas?
- ¿Cómo lidiar con la diferencia entre tu intención al preguntar y lo que la otra persona escuchó?
Podrías salir de la sesión con:
- Descubrir la diferencia entre ser una ""demanda andante"" y un ""pedido danzante"".
- Entrar en contacto con tu propia y verdadera habilidad para pedir lo que quieres.
- Darse cuenta del potencial de pasar de una ""independencia"" solitaria a una interdependencia que llena el corazón.</t>
  </si>
  <si>
    <t>Israel</t>
  </si>
  <si>
    <t>Arnina Kashtan, entrenadora certificada de NVC (1992), es la creadora de “The Compass”, un proceso integral para la liberación personal, familiar y colectiva, y autora de “Falling in Love with Myself Again” (2016). Fundadora de Meitarim, el Centro de Estudios The Compass &amp; NVC en Israel (2000), ofrece talleres y capacitaciones a nivel internacional, en línea y fuera de línea, para el público en general, así como capacitaciones vocacionales para entrenadores, mediadores y capacitadores (en hebreo, inglés &amp; Español).</t>
  </si>
  <si>
    <t>wix:image://v1/c3cc33_ac48709a899e43e6805f1486f5316a24~mv2.jpg/arnina_kashtan.jpg#originWidth=1061&amp;originHeight=1061</t>
  </si>
  <si>
    <t>antoniomsps@hotmail.com</t>
  </si>
  <si>
    <t>Thayna Meirelles</t>
  </si>
  <si>
    <t>¿Qué nos impide escuchar?</t>
  </si>
  <si>
    <t>Cuando empezamos a practicar la comunicación no violenta, a veces, escuchar con empatía es un gran desafío. Aunque queremos hacerlo, solemos intentar resolver en lugar de escuchar. En este taller, vamos a explorar qué nos está pasando internamente cuando ofrecemos nuestras soluciones e intentaremos crear un espacio donde sea más fácil que crezca la empatía.</t>
  </si>
  <si>
    <t>Salvador - BA, Brasil</t>
  </si>
  <si>
    <t xml:space="preserve">Encontré con la CNV hace cuatro años y me enamoré de inmediato. El año siguiente, fundé Konekti, una empresa enfocada em compartir la empatía y la CNV con personas, escuelas y empresas. Desde entonces busco vivir la CNV en mi vida diaria, en mis relaciones y me dedico a compartirla. ¡Me encanta aprender en comunidad y no conozco mejor manera de practicar y desarrollar que compartiendo!    </t>
  </si>
  <si>
    <t>wix:image://v1/2d16de_dd07d53223f14bdd92f3498700e786b6~mv2.jpg/Thayna%20Meirelles.jpg#originWidth=2725&amp;originHeight=2725</t>
  </si>
  <si>
    <t>www.cnvkonekti.com
ola@cnvkonekti.com
https://www.instagram.com/cnvkonekti/</t>
  </si>
  <si>
    <t>Nerea Mendizabal</t>
  </si>
  <si>
    <t>Propuesta para nutrir la autoestima de l@s hij@s y alumn@s</t>
  </si>
  <si>
    <t xml:space="preserve">Los adultos nos relacionamos con los hij@s y alumn@s en función de la imagen que creamos sobre ellos. Descubramos realmente quienes son más allá de sus comportamientos, resultados o expectativas. </t>
  </si>
  <si>
    <t>País Vasco (España)</t>
  </si>
  <si>
    <t>Madre de dos hijos, psicopedagoga y educadora social, formadora certificada en CNV. Dedico mi mayor parte del tiempo a la formación de padres-madres y educadores a través de escuelas de padres y madres, cursos, conferencias y acompañamientos. También estoy inmersa en la creación de materiales como libros, juego, app y guía.</t>
  </si>
  <si>
    <t>wix:image://v1/2d16de_4245ba1fcb5e42cb96237c62fa720bf3~mv2.jpg/Nerea%20Mendizabal.jpg#originWidth=2453&amp;originHeight=2453</t>
  </si>
  <si>
    <t>www.nereamendizabal.eus o info@nereamendizabal.eus</t>
  </si>
  <si>
    <t xml:space="preserve">Ronnie Hausheer </t>
  </si>
  <si>
    <t>wix:image://v1/c3cc33_4e6c2ec8db8f48339ceb531bef6bfc4a~mv2.jpg/Casa%2520de%2520Empatia%2520Final_edited.jpg#originWidth=500&amp;originHeight=500</t>
  </si>
  <si>
    <t>S4</t>
  </si>
  <si>
    <t>Marysol Mogollón Vásquez</t>
  </si>
  <si>
    <t>La CNV y el cuerpo. Acreciento mi vitalidad.</t>
  </si>
  <si>
    <t xml:space="preserve">Este taller está concebido como un espacio vivencial en el que que los participantes podrán encontrarse consigo mismos para experimentar auto conexión y escucha de su ser integral, en busca de su propia revitalización, a partir de algunas pautas que aporta la CNV. 
En él, los asistentes podrán conocer algunas herramientas para aumentar la conciencia de su cuerpo y de sus necesidades, comprender la estrecha relación entre la salud física, emocional y relacional,  y explorar el papel de la empatía en el bienestar propio y del entorno.
Se hará uso de técnicas como la respiración consciente y la Hatha Yoga, que les permitirán experimentar beneficio presente y aprender a elevar la vitalidad. Pretende ser un respiro en medio del momento actual.
</t>
  </si>
  <si>
    <t>Bogotá- Colombia</t>
  </si>
  <si>
    <t>Psicóloga, Universidad Nacional de Colombia. 20 años de experiencia profesional. Formada en psicología transpersonal, terapia Gestalt, constelaciones familiares, manejo del trauma y comunicación empática - CNV desde el 2006, participación en el IIT CNV Chile 2017. Maestría en gestión ambiental y en gestión del cambio.  Dedicada a la psicoterapia individual, familiar y grupal; así como a la docencia y facilitación de diversos talleres de desarrollo humano integral haciendo entre otros uso de la CNV.  Con amplia experiencia en el ámbito organizacional. Voluntaria en diversas obras de desarrollo social y salud integral, aportando en la mejora de la calidad de vida y en procesos de construcción de paz con niños, jóvenes, mujeres, familias y comunidades vulnerables. Voluntaria en proyectos de cuidado del medio ambiente. Interés por los procesos de transformación personal y de ampliación de conciencia individual y colectiva.</t>
  </si>
  <si>
    <t>wix:image://v1/2d16de_88f4dc3c61be4917a13945951faa3a97~mv2.jpg/Marysol%20Mogoll%C3%B3n%20V%C3%A1squez.jpg#originWidth=1450&amp;originHeight=1450</t>
  </si>
  <si>
    <t xml:space="preserve">marysol.mogollon@gmail.com  +57 3153424259 </t>
  </si>
  <si>
    <t>Andrés Lodieu</t>
  </si>
  <si>
    <t>Crianza con empatía</t>
  </si>
  <si>
    <t xml:space="preserve">Conectar con Compasión, Escuchar con Empatía y Atender con Amor.
Compartiendo principios y componentes de la CNV, facilitando dinámicas y proponiendo diálogos abiertos, mi intención es que las personas que participen en este taller puedan llevar a su familia una nueva manera de acompañar, cuidar y atender los sentimientos y las necesidades de cada integrante. </t>
  </si>
  <si>
    <t>San Miguel de Allende, México</t>
  </si>
  <si>
    <t xml:space="preserve">Llevo 12 años impartiendo talleres de Desarrollo Humano y Liderazgo, me especialicé en Desarrollo Humano y Enfoque Gestalt en el Instituto Humanista de Psicoterapia Gestalt, participé en un Entrenamiento Intensivo de 10 días en Los Ángeles en 2019 y un Taller de 7 días sobre "Liberación Global Noviolenta" con Miki y Arnina Kashtan. He asistido e impartido  talleres de Crianza en línea desde hace un año, aunque disfruto el encuentro en persona, me doy cuenta que lo virtual me está ayudando a conectar de una nueva forma. </t>
  </si>
  <si>
    <t>wix:image://v1/2d16de_5062138a7ca442f8a861af830582b97b~mv2.jpg/Andr%C3%A9s%20Lodieau.jpg#originWidth=572&amp;originHeight=572</t>
  </si>
  <si>
    <t>hola@andreslodieu.com y  https://www.facebook.com/andreslodieucoach</t>
  </si>
  <si>
    <t>Rodrigo Suárez Hoffman</t>
  </si>
  <si>
    <t>Habita tu cuerpo</t>
  </si>
  <si>
    <t>Cuando un animal está en peligro, su organismo se prepara para huir o pelear: la adrenalina se libera, los músculos se tensan, etc. 
Cuando nos enojamos, instintivamente vemos a la otra persona como el enemigo. Para transitar a un estado desde el cual podamos fomentar la cooperación, nuestro cuerpo juega un papel importante. 
Trabajaremos la conciencia corporal, integrándola a los pasos de la CNV.</t>
  </si>
  <si>
    <t>Desde 1999 les ayudo a mis alumnos de Técnica Alexander a habitar su cuerpo. He aprendido la CNV de Marshall Rosenberg, Miki Kashtan, Dominic Barter, Bridget Belgrave, etc. Llevo nueve años compartiendo la CNV en  empresas, congregaciones de monjas, talleres de clown y de presencia escénica y más.</t>
  </si>
  <si>
    <t>wix:image://v1/cc8d42_21c84a1fd4d24b84b510bb8d2d30019d~mv2.jpg/RodrigoSu%C3%A1rez.jpg#originWidth=2324&amp;originHeight=2323</t>
  </si>
  <si>
    <t>www.facebook.com/cnvmexico</t>
  </si>
  <si>
    <t>S5</t>
  </si>
  <si>
    <t>Anahí Sarasola Puente</t>
  </si>
  <si>
    <t xml:space="preserve">Preparándome para una conversación difícil </t>
  </si>
  <si>
    <t>¿Cómo me preparo internamente para llevar a cabo esta conversación? A veces no sabemos encarar una conversación difícil por falta de recursos. No tenemos muy claro qué es lo que queremeos expresar, puede ser que nos sintamos culpables, incómodos con lo sucedido, o puede ser que culpemos o juzguemos a la persona. Desde este lugar, es comprensible la dificultad a la hora de poder conectar con la otra persona lo suficiente como para llevar a buen puerto esta conversación difícil.
Veremos qué nos puede aportar la CNV, qué recursos nos ofrece para tomar impulso y apoyarnos en estos momentos.</t>
  </si>
  <si>
    <t>Llevo cuatro años realizando talleres. En este tiempo he dado charlas, talleres de introducción, de profundización, intensivos, este año he facilitado un curso anual, también ofrezco mediaciones y espacio terapeútico</t>
  </si>
  <si>
    <t>wix:image://v1/2d16de_5da270551fa540a197f468eb4b2f115b~mv2.jpg/Anah%C3%AD%20Sarasola.jpg#originWidth=1090&amp;originHeight=1089</t>
  </si>
  <si>
    <t>anahi.sarasola@gmail.com</t>
  </si>
  <si>
    <t>Gerardo Aridjis Perea</t>
  </si>
  <si>
    <t>La decolonialidad y la CNV
Perspectivas decoloniales I</t>
  </si>
  <si>
    <t>En este taller exploraremos cómo vivimos las dinámicas de poder en Latinoamérica desde la mirada decolonial. Somos pueblos atravesados por la profunda herida que dejó el colonialismo como sistema de poder y eso influye de manera determinante en nuestras dinámicas relacionales hasta nuestros días.
¿Cómo mirar este Poder-Sobre desde la CNV? ¿Cómo contrarrestarlo? Acércate a explorar juntes posibles aproximaciones a la recuperación de los saberes y autonomía de nuestra(s) amada(s) Latinoamérica(s)
Plantearemos la enorme importancia que tiene el re-membrar y el re-cordar para transitar de relatos dominantes yóicos-individualistas a otros relatos de Poder-Con que contribuyan a la recuperación del nosotros. Veremos la importancia que tiene el buscar cómo reconstruirnos como sujetos históricos dispuestos a encarar la digna resistencia no-violenta para lograr la tan anhelada emancipación a través de una CNV que promueva la desarticulación de la violencia cultural-estructural sufrida durante siglos y que pervive hasta nuestros días.</t>
  </si>
  <si>
    <t>Cuernavaca, Morelos, México</t>
  </si>
  <si>
    <t>Gerardo cuenta con una trayectoria como formador de CNV de alrededor de 12 años. Ha llevado la CNV a infinidad de instituciones; entre ellas destacan el penal varonil y femenil del Estado de Morelos, México. Así mismo ha participado en el programa de Justicia Terapéutica contribuyendo desde la CNV a la rehabilitación de jóvenes que alcanzaron la libertad condicional. Es un incansable promotor de la propuesta de la CNV la cual constantemente promociona en televisión, radio, escuelas, hospitales, ONGs, instituciones públicas y privadas. Ofrece constantemente talleres y círculos de práctica profunda de CNV desde la Economía del Regalo para hacerla accesible a cualquier persona independientemente de su situación económica.</t>
  </si>
  <si>
    <t>wix:image://v1/2d16de_4b0e5d661db64157a5d544be787e2b3c~mv2.jpg/Gerardo%20Aridjis.jpg#originWidth=919&amp;originHeight=919</t>
  </si>
  <si>
    <t>Fbk: Otro Mirar, otromirar.org</t>
  </si>
  <si>
    <t>Iván Suazo Castillo</t>
  </si>
  <si>
    <t>Cuatro Estados/Opciones en respuesta a lo que se me presenta en la vida!</t>
  </si>
  <si>
    <t xml:space="preserve">Existen cuatro estados/opciones para responder ante lo que nos sucede y ser conscientes de ello puede motivarnos o contribuir para que vivamos con atención plena, curiosidad genuina, empatía y compasión. En este taller exploraremos estos cuatro estados/opciones y reflexionaremos sobre la práctica que realizaremos en pequeños grupos.
</t>
  </si>
  <si>
    <t>He estado viviendo, aprendiendo y creciendo personal y profesionalmente con las ideas y los conceptos incluidos en la CNV desde hace 10 años. Con curiosidad y atención plena he venido aplicando los principios en la CNV en mi vida cotidiana y en el área de educación. Mi mayor encuentro con este estilo de vida fue haber sido traductor en un IIT en 2018 en Costa Rica, teniendo que escuchar con atención y traducir con intención tanto a los entrenadores como a participantes. Actualmente incluyo aspectos de la CNV en cada una de las sesiones que organizo con docentes y alumnos de varios países en Latinoamérica.</t>
  </si>
  <si>
    <t>wix:image://v1/cc8d42_b6b2f77c79d74a6f8f00fedc16a32198~mv2.jpg/Ivan%20Suazo.jpg#originWidth=608&amp;originHeight=608</t>
  </si>
  <si>
    <t>isuazo@espiralmana.org</t>
  </si>
  <si>
    <t>D1</t>
  </si>
  <si>
    <t xml:space="preserve">Jennina Abarca Guerrero y Héctor Reyes Sáenz
</t>
  </si>
  <si>
    <t>Espectro de Violencia: Una herramienta para apoyar intervenciones mediante CNV en colegios y organizaciones.</t>
  </si>
  <si>
    <t>Para disminuir la violencia en colegios y organizaciones, es necesario detectar y reconocer las diversas expresiones de violencia que las personas perciben y experimentan. El “Espectro de Violencia Organizacional” , es una herramienta que contribuye a identificar, ponderar y analizar factores y tendencias para diseñar intervenciones a medida mediante CNV para impulsar cambios.</t>
  </si>
  <si>
    <t>Co-Fundador de CNVmx. Es consultor, facilitador y coach de empresas, certificado en coaching por la AIAC, MBA y Maestro en Mercadotecnia por el Tecnológico de Monterrey, Licenciado en Diseño Industrial por la UAM. Tiene más de 25 años de experiencia en desarrollo humano, estrategia y gestión del cambio. Desde 2015 comparte la CNV como facilitador y coach.</t>
  </si>
  <si>
    <t>wix:image://v1/2d16de_548b27e449d7452b951f2da03b8f72a0~mv2.jpg/H%C3%A9ctor%20Reyes%20y%20Jennina%20Abarca.jpg#originWidth=1116&amp;originHeight=1115</t>
  </si>
  <si>
    <t>Charo Mendonça y Mercedes Díaz Cobo</t>
  </si>
  <si>
    <t xml:space="preserve">El arte de liderar un hogar: un camino de transformación </t>
  </si>
  <si>
    <t xml:space="preserve">Para gestionar nuestro hogar exterior hemos de ser capaces primero de gestionar nuestro hogar interno que es la fuente desde donde brota nuestra intención, atención y acción. Si somos dueños de nuestro interior, podremos también gestionar con mayor fluidez todo lo que implica liderar un hogar y la vida cotidiana. Parar y tomar clara conciencia de todo esto, puede resultar un apasionante proceso de transformación.
En este taller, descubriremos las creencias que nos limitan y las afirmaciones que pueden liberarnos y desde ese lugar de libertad exploraremos dos técnicas que te permitirán paso a paso gestionar la agenda de tu familia y cultivar un día equilibrado. Te esperamos!! </t>
  </si>
  <si>
    <t>Durante 2 años hemos brindado talleres juntos de CNV en el Gobierno de la Ciudad de Buenos Aires, especialmente para profesionales de la salud y personas que atendían al público.</t>
  </si>
  <si>
    <t>Susana Rusch García</t>
  </si>
  <si>
    <t xml:space="preserve"> Arrepentirse, curar el pasado</t>
  </si>
  <si>
    <t>¿Cómo te reconcilias contigo mismo, si has hecho (o no) algo de lo que te arrepientes después de 1 día o 20 años? Durante este taller pasamos por un proceso poderoso, en el que sientes la buena razón por la que hiciste lo que hiciste, incluso si luego te arrepentiste. Como dijo una vez un participante: "Susana, he sanado más en este proceso de 2 horas que en 6 años de terapia". Este proceso de curación del pasado es una forma especial de auto-empatía y te ayuda a equilibrar, reconocer y abrazar tu interior.</t>
  </si>
  <si>
    <t xml:space="preserve">Holanda </t>
  </si>
  <si>
    <t xml:space="preserve">Susana Rusch García 
La CNV me dio herramientas para devolverme la vida. Después de años de tratar síntomas
psiquiátricas, pude volver a la fuente, gracias a CNV. Comparto el poder de la CNV desde 2010,  certificada desde 2012, con: personas, socios, equipos y empresas en Holanda y por el resto del mundo. Amo la vida y vivo lo que amo. ¿Me acompañas?
</t>
  </si>
  <si>
    <t>wix:image://v1/2d16de_aa70564ebd8c49adb58ecacc7c2e92d2~mv2.jpg/Susana%20Rush%20Garc%C3%ADa.jpg#originWidth=1181&amp;originHeight=1181</t>
  </si>
  <si>
    <t xml:space="preserve">www.communicatiezin.nl
www.unfoldingimages.com
soessanna@gmai.com
</t>
  </si>
  <si>
    <t>D2</t>
  </si>
  <si>
    <t>Lucila López, Aliana Luz Orellano y Fabiana Capriotti</t>
  </si>
  <si>
    <t>Detenerme, observar y sentir.</t>
  </si>
  <si>
    <t>Elegir la pausa como antídoto a la reacción automática, para anclarnos en tiempo y espacio, reconocer lo que me pasa, enraizar en lo que está vivo en mí y promover la creatividad. ¿Es posible entrenar la pausa como hábito? ¿Qué hago en ella? ¿Es quietud y movimiento a la vez? Investigamos la pausa como posibilidad de recordar nuestra capacidad de presencia y autoconexión, integrando el lenguaje, la ilustración y la conciencia corporal.</t>
  </si>
  <si>
    <t xml:space="preserve">Con formación en Comunicación Social y Desarrollo personal, investigo y practico la CNV desde hace tres años. Llevo adelante talleres con diferentes equipos, en los ámbitos de educación, cultura, salud, y empresas. Acompaño en la facilitación de diálogo. Formo parte de ‘Conectando’ y de ‘COLAB-Laboratorio de Comunicación Consciente’-. Integro un grupo de práctica semanal. </t>
  </si>
  <si>
    <t>wix:image://v1/2d16de_70e9094407c349f59b1803a3903e78f4~mv2.jpg/Lucila.jpg#originWidth=962&amp;originHeight=993</t>
  </si>
  <si>
    <t>IG: @siendocolab</t>
  </si>
  <si>
    <t>Juan Pablo (Vania) Perez Moreno</t>
  </si>
  <si>
    <t>Sentimientos y Reactividad.</t>
  </si>
  <si>
    <t xml:space="preserve">Los sentimientos son la guía más poderosa para reconocer y conectar con lo que está vivo dentro y fuera de nosotros, pero muchas veces nuestras reacciones (y la de otros) pueden ser desproporcionadas, dolorosas y difíciles de manejar, aumentando la posibilidad de desconexión y separación. 
En este taller teórico y experiencial-corporal vamos a explorar juntos la naturaleza de la Reacciones Emocionales, comprender cómo, dónde y para qué surgen, y explorar algunas estrategias prácticas para lidiar con ellas para aumentar el espacio interno de libertad y recuperar el mensaje de vida de los sentimientos. 
</t>
  </si>
  <si>
    <t>Los Cabos, Mexico</t>
  </si>
  <si>
    <t>Psicoterapeuta humanista con especialidades en Grupos, Parejas y Adolescentes, con una Maestría en Educación, Yogui Tántrico No Dual y surfo No profesional, facilita y acompaña procesos de transformación, individual y colectiva, a través de prácticas modernas y ancestrales de reconexión con el cuerpo, con el flujo de vida y con el colectivo. Desde hace 5 años participa en la formación para certificarse como entrenador en el Center for Non Violent Communication.</t>
  </si>
  <si>
    <t>wix:image://v1/2d16de_c7e87e41eefe47e5b98eb96dfab0c1a5~mv2.jpg/Vania%20Perez%20Moreno.jpg#originWidth=767&amp;originHeight=767</t>
  </si>
  <si>
    <t>www.matrika.mx, Facebook; matrika.mx</t>
  </si>
  <si>
    <t>María Verónica Lima Pintor</t>
  </si>
  <si>
    <t xml:space="preserve">Acompañando la adolescencia desde la conexión </t>
  </si>
  <si>
    <t>En este curso aprenderemos a conectarnos con nuestro adolescente interno, para desarrollar un acompañamiento auténtico, novedoso y empático,  juntando nuestros saberes como adultos y nuestra chispa de la juventud, permitiéndonos poner límites amorosos y conectados a la vida,  privilegiando la calidad de la conexión antes que el resultado.
Garantizando un encuentro a través de la no violenta  y a su propio sentido de vida.</t>
  </si>
  <si>
    <t>Puebla, México</t>
  </si>
  <si>
    <t xml:space="preserve">Mi experiencia con empresas, universidades, Escuela media y media superior, creadora de programas para acompañamiento familiar, así como escuelas para padres. Actualmente subdirectora de Escuela Secundaria, motivada e inspirada por crear y  brindar para los jóvenes adolescentes una nueva forma de educación, provocando un aprendizaje significativo a través de espacios abiertos, inclusivos,  integrativos en donde la conexión y la empatía sean  un estilo
Natural de vida y bienestar humano, cálido y compasivo. 
</t>
  </si>
  <si>
    <t>wix:image://v1/2d16de_3042ecf21cd545dcb0223c3a08088705~mv2.jpg/Mar%C3%ADa%20Ver%C3%B3nica%20Lima%20Pintor.jpg#originWidth=1240&amp;originHeight=1240</t>
  </si>
  <si>
    <t>verocnv4@gmail.com    
virylima@hotmail.com</t>
  </si>
  <si>
    <t>D3</t>
  </si>
  <si>
    <t>Dani Muxi</t>
  </si>
  <si>
    <t>CNV ¡Nueva Fórmula!
¡Ahora, más natural!</t>
  </si>
  <si>
    <t>¿Utilizas la CNV en el aula, con tus hijos adolescentes, en tu familia, en el trabajo... y te miran con cara de marciano?
Uno de los reproches clásicos a la Comunicación No Violenta es que suena forzada, poco natural.
La CNV  puede estimular rechazo en nuestro entorno familiar, escolar, laboral.
¿Cómo puede ser que una herramienta al servicio de la conexión, genere... desconexión?!
En este taller exploraremos el porqué,  qué podemos hacer para reducir este impacto indeseado y como aumentar las posibilidades de generar conexión y confianza</t>
  </si>
  <si>
    <t xml:space="preserve">Facilitador certificado de Comunicación No Violenta. 
Terapeuta corporal y profesor de Tai Chi. Aprendiendo, integrando y enseñando Comunicación Noviolenta en las relaciones humanas desde 2012.
Desde 2014 ofrezco formación en CNV a personas, colectivos y empresas.
En mi canal de youtube divulgo la Comunicación No Violenta, fiel a mi estilo como facilitador
Director Creativo de Conecta 3 desde 2016, un programa de radio nacido de nuestra pasión por divulgar la CNV
</t>
  </si>
  <si>
    <t>wix:image://v1/cc8d42_5fe267b482a84458ba01df89090b5a18~mv2.jpg/dani%20muxi%20-%20Dani%20Muxi.jpg#originWidth=640&amp;originHeight=640</t>
  </si>
  <si>
    <t>danimuxi@gmail.com
https://www.youtube.com/c/DaniMuxi</t>
  </si>
  <si>
    <t>LaShelle Lowe-Charde</t>
  </si>
  <si>
    <t>Diálogo Consciente y Compasivo para parejas</t>
  </si>
  <si>
    <t>¿Cómo funciona?
Esperamos que salgas de esta introducción de dos horas al Diálogo Consciente y Compasivo con lo siguiente:
- Una experiencia del poder de la empatía y un entendimiento de cómo se diferencia de otros ofrecimientos de apoyo como ser la simpatía, el consuelo, la educación y la resolución de problemas.
- Una visión de cómo la identificación de las necesidades universales puede liberarte de un conflicto atascado y ayudarte a encontrar un nuevo camino.
- La comprensión de una fuente importante de reactividad llamada "necesidades delicadas", y cómo puedes aprender a prevenir y gestionar la reactividad relacionada con esas necesidades.
¿Qué esperar?
- Una introducción al sistema del Diálogo Consciente y Compasivo
- Una oportunidad para practicar nuevas habilidades con tu pareja. (No habrá trabajo en grupos pequeños en este taller. Sólo trabajarás con tu pareja en ejercicios estructurados).
- No se te pedirá que compartas nada sobre tu relación de pareja, ni conmigo ni con el grupo.
- Habrá una oportunidad para hacer preguntas sobre el material y compartir tu experiencia de hacer los ejercicios.
- Recibirás un cuadernillo de trabajo que te ayudará a seguir practicando en casa.</t>
  </si>
  <si>
    <t>Portland, Oregon, E.U.</t>
  </si>
  <si>
    <t>Me llamo LaShelle Lowe-Chardé. Creé Wise Heart con la misión de ayudar a generar un cambio de conciencia en relación a cómo nos relacionamos con la vida y las personas. Sueño con un mundo en el que convertirse en un maestro de relaciones sea un valor central en nuestra cultura global, un mundo en el que valoramos y confiamos en la calidad de la conexión interior y con otras personas como base para colaborar y crear y mantener una vida pujante para todas las personas. Wise Heart busca unirse a otras personas que apoyan este cambio de conciencia.
Más de 20 años de formación y experiencia me han llevado a la articulación y creación de un sistema que integra Mindfulness (atención plena), Hakomi y Comunicación NoViolenta, el cual llamo Diálogo Consciente y Compasivo. Este sistema proporciona una hoja de ruta para convertirse en un maestro de relaciones al definir y poner en práctica los aspectos esenciales de la creación de un sentido de autoconfianza, así como la participación en la calidad de conciencia y las habilidades que facilitan vivir desde la compasión, la sabiduría, la atención plena y la elección consciente. 
Siento enorme gratitud hacia les muches maestres y mentores que he tenido a lo largo del camino y el gran trabajo que otras personas han realizado durante muchas décadas que ha servido para comprender lo que significa sanar y vivir una vida plena.
En la actualidad vivo y trabajo en Portland, Oregon, EE. UU. Me siento feliz por el apoyo que recibo de la belleza de la naturaleza, de mi esposo y de una amorosa comunidad de amigues y colegas.</t>
  </si>
  <si>
    <t>wix:image://v1/2d16de_3349681c34424b658bec693bb7aac60f~mv2.jpg/LaShelle.jpg#originWidth=1736&amp;originHeight=1736</t>
  </si>
  <si>
    <t>info@wiseheartpdx.org, Wsp:+1 503 544 7583</t>
  </si>
  <si>
    <t xml:space="preserve">Andra Gheban </t>
  </si>
  <si>
    <t>Bienvenida la ira</t>
  </si>
  <si>
    <t xml:space="preserve">Taller para explorar formas respetuosas y amorosas de acompañar la ira de nuestros hij@s y apoyarlos en desarrollar una relacion sana con sus emociones difíciles. </t>
  </si>
  <si>
    <t>Chile</t>
  </si>
  <si>
    <t xml:space="preserve">He conocido la CNV en 2013, en mi pais de origen - Rumania. Se inicio en ese entonces mi historia de amor con la practica y  el estudio de la CNV y mi trabajo mas importante es, hoy en dia, difundirla a traves de talleres y espacios de empatia dedicados a la maternidad y la crianza en particular, y a todo publico interesado en crecer internamente en general. </t>
  </si>
  <si>
    <t>wix:image://v1/cc8d42_51f4e35f0c4d4d02bcc46b2c76d03080~mv2.jpg/Andra.jpg#originWidth=2700&amp;originHeight=2700</t>
  </si>
  <si>
    <t>fbk: La Gran Tribu; IG: La Gran Tribu</t>
  </si>
  <si>
    <t>D4</t>
  </si>
  <si>
    <t>Darzeé Irazema Mendieta Reñazco</t>
  </si>
  <si>
    <t>Semillas de la CNV en la enseñanza de un idioma en línea</t>
  </si>
  <si>
    <t xml:space="preserve">¿Has aplicado CNV en el aula de clase? ¿Qué impacto tiene? Compartiré la maravillosa experiencia de implementar CNV en mis clases de inglés en línea. Hablaré del impacto que ha tenido en el proceso de aprendizaje tanto de mis estudiantes como del mío como docente. Mencionaré algunas actividades de CNV que he implementado y el cómo ahora nuestros encuentros en línea se han transformado en espacios seguros en los que, en comunidad, en conexión, en escucha, en empatía y amor, desarrollamos juntos competencias y habilidades blandas. </t>
  </si>
  <si>
    <t>Nicaragua</t>
  </si>
  <si>
    <t>Instructora de inglés y capacitadora nicaragüense certificada internacionalmente en TESOL. Darzeé es fundadora y mánager de empatía de Connect – English &amp; Training Center y posee trece años de experiencia en la enseñanza del inglés y nueve años de experiencia en la formación de profesores y líderes de instituciones públicas y privadas en Nicaragua, Colombia y Costa Rica. Algunas de sus esferas de especialización en capacitación son "Evaluación formativa", "Neurodiversidad", "Integración de las aptitudes de pensamiento crítico en la exploración de la cultura en un entorno de aprendizaje online (K-12/HE)", “Círculos de Literatura”, “Comunicación Transformativa (CNV)” y "Aprendizaje Basado en Competencias”. Darzeé funge como embajadora de Nicaragua en IELTA (Asociación Internacional de Profesores de Inglés). Así, participa en convenciones a nivel internacional para aportar al cambio social y educativo.</t>
  </si>
  <si>
    <t>wix:image://v1/2d16de_7b730c9c7c764f6e8b4375349eeefa7a~mv2.jpg/DarzeeIrazema.jpg#originWidth=1846&amp;originHeight=1846</t>
  </si>
  <si>
    <t>https://www.facebook.com/ConnectEnglishAndTrainingCenter
connectenglish.org</t>
  </si>
  <si>
    <t>Fernando Matteo</t>
  </si>
  <si>
    <t>Tres pistas para conversaciones desafiantes</t>
  </si>
  <si>
    <t xml:space="preserve">En este taller los voy a invitar a explorar las opciones de autoconexión, empatía y expresión honesta como lugares que la Comunicación No Violenta nos ofrece para atravesar con conexión una conversación que puede estar volviéndose "desafiante". También recorreremos formas de seguir practicando y fortalecernos en cada una de estas zonas para estar cada vez más conectados con nuestra capacidad de elegir. </t>
  </si>
  <si>
    <t xml:space="preserve">Descubrir la Comunicación No Violenta ha sido un regalo y una conmoción en mi vida, sobre todo en mi búsqueda de integrar la dimensión personal, profesional como psicólogo, espiritual y mis anhelos sobre el mundo en el que querría vivir. Estoy muy agradecido por la claridad y el apoyo y comunidad que recibo! 
Sigo aprendiendo mientras comparto y facilito la CNV en cada espacio en el que tengo posibilidad: talleres para grupos o instituciones, charlas, espacios de facilitación de diálogo, consultas individuales y role play de escucha profunda del dolor. Me inspira mucho trabajar "conectando" la CNV con otras áreas de mi experiencia, especialmente en relación a Salud Mental y también a Educación.  </t>
  </si>
  <si>
    <t>wix:image://v1/2d16de_e1ae26a44daa4b088ee825232770967d~mv2.jpg/Fernando%20Matteo.jpg#originWidth=822&amp;originHeight=822</t>
  </si>
  <si>
    <t>IG: @fercnv
fermatteo77@gmail.com</t>
  </si>
  <si>
    <t>Davide Nuzzolo</t>
  </si>
  <si>
    <t xml:space="preserve">El arte de dar y recibir feedback </t>
  </si>
  <si>
    <t xml:space="preserve">Exploraremos qué es un feedback colaborativo (distinguiéndolo de una expresión honesta), veremos sus elementos bases y qué habilidades require encontrarse en el lado de quien lo da o de quien lo recibe. Y, obviamente, practicaremos. Haremos todo ello también mirando a la perspectiva del poder. </t>
  </si>
  <si>
    <t xml:space="preserve">Descubrí la CNV en 2015 y, desde entonces, no he dejado de profundizar su estudio y de practicarla en mis relaciones y compartirla, principalmente, en organizaciones, habiendo trabajado durante más de 10 años como abogado de empresa. Me resulta apasionante compartir la CNV viendo también su dimensión sistémica y social y para ello me inspira mucho en el trabajo de Miki Kashtan. </t>
  </si>
  <si>
    <t>wix:image://v1/2d16de_62e6018082714924ad631d8160ad4d0f~mv2.jpg/Davide%20Nuzzolo.jpg#originWidth=1707&amp;originHeight=1707</t>
  </si>
  <si>
    <t>davide.nuzzolo@gmail.com; www.davidenuzzolo@gmail.com</t>
  </si>
  <si>
    <t>D5</t>
  </si>
  <si>
    <t>Valentín Méndez Rodríguez</t>
  </si>
  <si>
    <t>Mindfulness, Compasión y Comunicación No-Violenta</t>
  </si>
  <si>
    <t>Los fundamentos de la CNV (ahimsa, karuna, sarvodaya, satyagraha) traídos a la práctica cotidiana mediante estrategias concretas, con fundamento científico y de forma integrada.</t>
  </si>
  <si>
    <t>www.valentinmendez.com</t>
  </si>
  <si>
    <t>Rodrigo Suárez y Madeleine Sierra</t>
  </si>
  <si>
    <t>Ama tus errores</t>
  </si>
  <si>
    <t xml:space="preserve">¿Te regañas cuando te equivocas? ¿Te estresas? 
Este taller combinará reflexivos ejercicios de CNV, para que aprendas a transformar la culpa y la vergüenza, y para que puedas aprender de tus errores con auto-aceptación, con divertidos ejercicios de clown, para que te rías de tus errores y te des cuenta de que en realidad son parte de tu encanto.
</t>
  </si>
  <si>
    <t>wix:image://v1/2d16de_2b6d641bc26246b3966aec32be2e6b76~mv2.jpg/Rodrigo%20Su%C3%A1rez%20y%20Madeleine%20Sierra.jpg#originWidth=576&amp;originHeight=576</t>
  </si>
  <si>
    <t>Re-cordándonos, un llamado al cuidado de las sabidurías colectivas.</t>
  </si>
  <si>
    <t>En este taller revisaremos la importancia de tener presente la “perspectiva de la colonialidad del saber” especialmente cuando lo que pretendemos es establecer una “relación de ayuda” a través de la enseñanza de la CNV en regiones atravesadas por la herida colonial.
Para ir reflexionando sobre los efectos de la colonialidad, veamos el siguiente ejemplo: 
Los conquistadores llevaron a la Nueva España la tradición católica que imperaba en su patria junto con el conjunto de ideas, sentimientos y costumbres que la integraban. Enviaron misioneros especializados a predicar. Necesitaban fundar y consolidar su iglesia. Se dispersaron lo más posible por la región para convertir a los indios a la fe; los bautizaron cambiándoles su nombre originario por uno cristiano; construyeron sus iglesias encima de sus teocallis. Se les desarraigaba de su cultura quitándoles los signos de su propia identidad. Bajo la premisa de que era por su propia salvación, se les imponía un credo que los apartaba de su cosmovisión originaria haciéndola pasar por pagana. Un brutal epistemicidio fue el resultado.
Dado el ejemplo de la dinámica colonial anterior, y guardando las debidas proporciones, me pregunto ¿Qué pasará cuando los formadores certificados (o no certificados) en CNV se desplieguen en Latinoamérica con la intención de “ayudar” portando consigo su idiosincrasia occidental u occidentalizada? No sólo se lleva la CNV al mundo, se lleva con ella todo el bagaje de la modernidad el cual se ha impuesto como la cultura hegemónica “universal” marginalizando con ello los saberes de las comunidades a las que decimos que queremos ayudar. ¿Qué clase de “ayuda” seremos capaces de brindar a la gente de las comunidades latinoamericanas si no tenemos del todo conciencia del impacto que tuvo y aún tiene el colonialismo epistémico que persiste hasta nuestros días?
Esta charla es un llamado a actuar con responsabilidad y cuidado con las personas, comunidades y entornos en los que participaremos enseñando la CNV. No importa cuán buenas sean nuestras intenciones, si con ellas lo que produciremos es sostener o incluso reforzar los mismos sistemas de dominación que decimos pretendemos erradicar. 
Necesitamos re-cordar los relatos marginalizados para de verdad crear un mundo donde quepan muchos mundos.</t>
  </si>
  <si>
    <t>21:15</t>
  </si>
  <si>
    <t>23:00</t>
  </si>
  <si>
    <t>Comunidad Viviendo CNV</t>
  </si>
  <si>
    <t>Celebrando en comunidad</t>
  </si>
  <si>
    <t>Un espacio de compartir y de celebración. Nos reunimos para hablar de este festival, lo que está vivo y lo que el Equipo propone para el futuro.</t>
  </si>
  <si>
    <t>Stella ALEXANDRIAN</t>
  </si>
  <si>
    <t>Una experiencia rapida y sencilla de la CNV  con el juego No Fault Zone</t>
  </si>
  <si>
    <t>Helen Margaret ADAMSON</t>
  </si>
  <si>
    <t>Roxana Cabut &amp; Raed El-Younsi</t>
  </si>
  <si>
    <t>Laura Pose / Jacqueline Fernández</t>
  </si>
  <si>
    <t>Qué nos impide escuchar?</t>
  </si>
  <si>
    <t>Marysol Mogollón Vásquez -  Colombia</t>
  </si>
  <si>
    <t>LA CNV Y EL CUERPO-  ACRECIENTO MI VITALIDAD</t>
  </si>
  <si>
    <t>Crianza con Empatía</t>
  </si>
  <si>
    <t>Anahi Sarasola Puente</t>
  </si>
  <si>
    <t>Lucila López - Aliana Luz Orellano - Fabiana Capriotti</t>
  </si>
  <si>
    <t xml:space="preserve">DETENERME, OBSERVAR Y SENTIR. </t>
  </si>
  <si>
    <t>LaShelle  Lowe-Charde</t>
  </si>
  <si>
    <t>“Semillas de la CNV en la enseñanza de un idioma en línea”</t>
  </si>
  <si>
    <t>ID</t>
  </si>
  <si>
    <t>Fecha</t>
  </si>
  <si>
    <t>Telefono</t>
  </si>
  <si>
    <t>Grabado (SI / NO)</t>
  </si>
  <si>
    <t>WhatsApp +33 7 64689972</t>
  </si>
  <si>
    <t>Como experimentar la CNV en 1 hora sin saber nada de ella, como practicarla por si mismo despues sin ayuda: el juego No Fault Zone desarollado inicialmente en el mundo de la education ha mostrado su efficacidad y ayudado a mucha gente a traves del mundo y a todo tipo de publico (en el trabajo, con ninos, en carceles, parejas, en conflictos etc...) desde 20 anos.
Ese taller es tambien interesante par gente que quiere compartir la CNV en un grupo de practica o como entrenadora.</t>
  </si>
  <si>
    <t>+33623581617</t>
  </si>
  <si>
    <t>(+598)99097925</t>
  </si>
  <si>
    <t>+34658635890</t>
  </si>
  <si>
    <t>WhatsApp: +13605103653</t>
  </si>
  <si>
    <t>Desde recompensas a la motivación intrínseca:  mostrando apreciacion a l@s  niñ@s</t>
  </si>
  <si>
    <t>Les propongo un espacio abierto para compartir, experimentar y reflexionar, a través de ejercicios prácticos, sobre:
-      ¿Qué genera adentro de cada uno de nosotr@s recibir recompensas o juicios positivos?
-      ¿Cuáles son los “efectos secundarios” del uso de las recompensas que observamos con nuestr@s niñ@s?
-      ¿Cómo expresar apreciación auténtica a los niños de una forma que les permita contactar con la luz que cada uno tiene adentro y con la manera en la cual quieran contribuir en el mundo desde una motivación interna?</t>
  </si>
  <si>
    <t>+5511958939174</t>
  </si>
  <si>
    <t>+34 660 37 50 55</t>
  </si>
  <si>
    <t>+34 615 672 207 (Roxana)</t>
  </si>
  <si>
    <t>0034636613886 (Wsap y Telegram)</t>
  </si>
  <si>
    <t>wix:image://v1/2d16de_deab572004bb46dcb70ca74bc430d11f~mv2.jpg/Laura%20Pose.jpg#originWidth=1200&amp;originHeight=1200</t>
  </si>
  <si>
    <t>+50688345877</t>
  </si>
  <si>
    <t>0034687781848</t>
  </si>
  <si>
    <t>“EL ESPACIO ENTRE NOSOTRXS”</t>
  </si>
  <si>
    <t xml:space="preserve">El Lenguaje de Nosotrxs en una propuesta a lo colectivo, a regresar a la comunidad. A escuchar lo que no se conoce y a recibir las palabras de afuera en un proceso de momento a momento. Se habla y se escucha, seguimos el flujo de la comunicación, así nos emparejamos, creamos diálogos, así se hace comunidad.
</t>
  </si>
  <si>
    <t>0034 605152717</t>
  </si>
  <si>
    <t>Mayarí (Maya) Díaz Díaz</t>
  </si>
  <si>
    <t>Honrando nuestro dolor</t>
  </si>
  <si>
    <t>En esta sesión podremos conectar colectivamente con la tristeza, el miedo, la rabia o el entumecimiento que sentimos hacia el dolor en nuestras vidas y en el mundo. Junt+s podremos hacer duelo por nuestras pérdidas, encontrar esperanza y fortaleza en nuestra humanidad compartida y renovar el compromiso de cuidar este hogar que compartimos.</t>
  </si>
  <si>
    <t>Inglaterra</t>
  </si>
  <si>
    <t>Soy formadora CNV certificada y me dedico a apoyar personas que hacen Trabajo de Paz en zonas de conflicto. Al compartir CNV me gusta conectar mente, cuerpo, corazón y naturaleza a través de la música, la danza, el ritual. Tengo una Maestría en Paz y Transformación de Conflictos (Universidad de Innsbruck, Austria) y actualmente realizo una Maestría en Psicología (Universidad de Reading, Inglaterra).</t>
  </si>
  <si>
    <t>@MayariNVC, magiari@gmail.com</t>
  </si>
  <si>
    <t>wix:image://v1/2d16de_2c08eb65fef2452ea22440f40c8be221~mv2.jpg/Mayar%C3%AD%20(Maya)%20D%C3%ADaz%20D%C3%ADaz.jpg#originWidth=1364&amp;originHeight=1365</t>
  </si>
  <si>
    <t>+447399534872</t>
  </si>
  <si>
    <t>labrujulalatinoamerica@gmail.com</t>
  </si>
  <si>
    <t>972 50-850-2053</t>
  </si>
  <si>
    <t>34 00 628859282</t>
  </si>
  <si>
    <t>+525554554901</t>
  </si>
  <si>
    <t>+57 3153424259  (Colombia)</t>
  </si>
  <si>
    <t>Utilizar el conflicto para crear comunidad; una mirada desde la CNV</t>
  </si>
  <si>
    <t>En este taller aprenderemos a aprovechar la sabiduría que puede surgir de los momentos difíciles que aparecen en nuestras relaciones. Exploraremos la corresponsabilidad que tenemos en la emergencia de los conflictos y cuáles pueden ser las habilidades de autoconciencia necesarias para convertirnos en parte de la solución. Necesitamos aprender a quedarnos, en vez de huir del conflicto, aprender a estar y escuchar la retroalimentación que el conflicto nos quiere expresar y que aún no logramos descifrar. Veremos cómo la CNV puede contribuir enormemente para atender las hermosísimas necesidades que pugnan por ser atendidas y que se expresan con fuerza desde aquello a lo que llamamos conflicto.</t>
  </si>
  <si>
    <t>+52 777 2830919</t>
  </si>
  <si>
    <t>+506-61118-0265 (este es el número para whatsapp y telegram)</t>
  </si>
  <si>
    <t>wix:image://v1/cc8d42_cf8b637dab69483687035b3da5ad467c~mv2.jpg/Charo%20Mendoza.jpg#originWidth=864&amp;originHeight=864</t>
  </si>
  <si>
    <t>+31 6 151 6565 2</t>
  </si>
  <si>
    <t>52 777 2679250</t>
  </si>
  <si>
    <t>54 9 11 5384 6469</t>
  </si>
  <si>
    <t>WsAp, 522229547208</t>
  </si>
  <si>
    <t xml:space="preserve">Taller para explorar formas respetuosas y amorosas de acompañar la ira de nuestros hij@s y apoyarlos en desarrollar una relacion sana con sus emociones dificiles. </t>
  </si>
  <si>
    <t>+56943423344</t>
  </si>
  <si>
    <t>+34 626 649 674</t>
  </si>
  <si>
    <t>+1 503 544 7583</t>
  </si>
  <si>
    <t>+50557673518</t>
  </si>
  <si>
    <t>+34666163273</t>
  </si>
  <si>
    <t>+5491140503113</t>
  </si>
  <si>
    <t>La decolonialidad y la CNV</t>
  </si>
  <si>
    <t>Facebook: Otro Mirarotromirar.org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</si>
</sst>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5">
    <font>
      <sz val="10"/>
      <color rgb="FF000000"/>
      <name val="Arial"/>
    </font>
    <font>
      <sz val="10"/>
      <color rgb="FFFFF2CC"/>
      <name val="Georgia"/>
    </font>
    <font>
      <sz val="8"/>
      <color rgb="FFFFF2CC"/>
      <name val="Georgia"/>
    </font>
    <font>
      <sz val="10"/>
      <color theme="1"/>
      <name val="Arial"/>
    </font>
    <font>
      <sz val="10"/>
      <color rgb="FF000000"/>
      <name val="Arial"/>
    </font>
    <font>
      <sz val="12"/>
      <color theme="1"/>
      <name val="Arial"/>
    </font>
    <font>
      <sz val="10"/>
      <color theme="1"/>
      <name val="Arial"/>
    </font>
    <font>
      <sz val="8"/>
      <color theme="1"/>
      <name val="&quot;Liberation Sans&quot;"/>
    </font>
    <font>
      <sz val="12"/>
      <color rgb="FF000000"/>
      <name val="Arial"/>
    </font>
    <font>
      <sz val="10"/>
      <color rgb="FF000000"/>
      <name val="Tahoma"/>
    </font>
    <font>
      <u/>
      <sz val="10"/>
      <color rgb="FF0000FF"/>
      <name val="Arial"/>
    </font>
    <font>
      <sz val="11"/>
      <color rgb="FF000000"/>
      <name val="Calibri"/>
    </font>
    <font>
      <u/>
      <sz val="10"/>
      <color rgb="FF0000FF"/>
      <name val="Arial"/>
    </font>
    <font>
      <sz val="8"/>
      <color theme="1"/>
      <name val="&quot;\&quot;Liberation Sans\&quot;&quot;"/>
    </font>
    <font>
      <sz val="10"/>
      <name val="Arial"/>
    </font>
    <font>
      <b/>
      <sz val="10"/>
      <color theme="1"/>
      <name val="Arial"/>
    </font>
    <font>
      <sz val="10"/>
      <color rgb="FFFFFFFF"/>
      <name val="Arial"/>
    </font>
    <font>
      <sz val="10"/>
      <color rgb="FFFFFFFF"/>
      <name val="Arial"/>
    </font>
    <font>
      <sz val="11"/>
      <color rgb="FF000000"/>
      <name val="Arial"/>
    </font>
    <font>
      <u/>
      <sz val="10"/>
      <color rgb="FF000000"/>
      <name val="Calibri"/>
    </font>
    <font>
      <u/>
      <sz val="11"/>
      <color rgb="FF000000"/>
      <name val="Arial"/>
    </font>
    <font>
      <sz val="10"/>
      <color rgb="FF000000"/>
      <name val="Calibri"/>
    </font>
    <font>
      <sz val="11"/>
      <color rgb="FF000000"/>
      <name val="Roboto"/>
    </font>
    <font>
      <b/>
      <sz val="11"/>
      <color rgb="FF000000"/>
      <name val="Arial"/>
    </font>
    <font>
      <u/>
      <sz val="10"/>
      <color rgb="FF000000"/>
      <name val="Arial"/>
    </font>
  </fonts>
  <fills count="10">
    <fill>
      <patternFill patternType="none"/>
    </fill>
    <fill>
      <patternFill patternType="gray125"/>
    </fill>
    <fill>
      <patternFill patternType="solid">
        <fgColor rgb="FF000000"/>
        <bgColor rgb="FF000000"/>
      </patternFill>
    </fill>
    <fill>
      <patternFill patternType="solid">
        <fgColor rgb="FFFFFFFF"/>
        <bgColor rgb="FFFFFFFF"/>
      </patternFill>
    </fill>
    <fill>
      <patternFill patternType="solid">
        <fgColor rgb="FFB6D7A8"/>
        <bgColor rgb="FFB6D7A8"/>
      </patternFill>
    </fill>
    <fill>
      <patternFill patternType="solid">
        <fgColor rgb="FF6AA84F"/>
        <bgColor rgb="FF6AA84F"/>
      </patternFill>
    </fill>
    <fill>
      <patternFill patternType="solid">
        <fgColor rgb="FFFF00FF"/>
        <bgColor rgb="FFFF00FF"/>
      </patternFill>
    </fill>
    <fill>
      <patternFill patternType="solid">
        <fgColor rgb="FFFF0000"/>
        <bgColor rgb="FFFF0000"/>
      </patternFill>
    </fill>
    <fill>
      <patternFill patternType="solid">
        <fgColor rgb="FFFFE599"/>
        <bgColor rgb="FFFFE599"/>
      </patternFill>
    </fill>
    <fill>
      <patternFill patternType="solid">
        <fgColor theme="6"/>
        <bgColor theme="6"/>
      </patternFill>
    </fill>
  </fills>
  <borders count="3">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bottom/>
      <diagonal/>
    </border>
  </borders>
  <cellStyleXfs count="1">
    <xf numFmtId="0" fontId="0" fillId="0" borderId="0"/>
  </cellStyleXfs>
  <cellXfs count="94">
    <xf numFmtId="0" fontId="0" fillId="0" borderId="0" xfId="0" applyFont="1" applyAlignment="1"/>
    <xf numFmtId="0" fontId="1" fillId="2" borderId="1" xfId="0" applyFont="1" applyFill="1" applyBorder="1"/>
    <xf numFmtId="0" fontId="1" fillId="2" borderId="1" xfId="0" applyFont="1" applyFill="1" applyBorder="1" applyAlignment="1">
      <alignment horizontal="center"/>
    </xf>
    <xf numFmtId="0" fontId="2" fillId="2" borderId="1" xfId="0" applyFont="1" applyFill="1" applyBorder="1" applyAlignment="1">
      <alignment wrapText="1"/>
    </xf>
    <xf numFmtId="164" fontId="1" fillId="2" borderId="1" xfId="0" applyNumberFormat="1" applyFont="1" applyFill="1" applyBorder="1" applyAlignment="1"/>
    <xf numFmtId="49" fontId="1" fillId="2" borderId="1" xfId="0" applyNumberFormat="1" applyFont="1" applyFill="1" applyBorder="1" applyAlignment="1"/>
    <xf numFmtId="0" fontId="1" fillId="2" borderId="1" xfId="0" applyFont="1" applyFill="1" applyBorder="1" applyAlignment="1"/>
    <xf numFmtId="0" fontId="3" fillId="0" borderId="0" xfId="0" applyFont="1" applyAlignment="1">
      <alignment horizontal="right" vertical="center"/>
    </xf>
    <xf numFmtId="0" fontId="3" fillId="3" borderId="0" xfId="0" applyFont="1" applyFill="1" applyAlignment="1">
      <alignment horizontal="right"/>
    </xf>
    <xf numFmtId="0" fontId="4" fillId="3" borderId="0" xfId="0" applyFont="1" applyFill="1" applyAlignment="1">
      <alignment horizontal="center" vertical="center"/>
    </xf>
    <xf numFmtId="14" fontId="4" fillId="3" borderId="0" xfId="0" applyNumberFormat="1" applyFont="1" applyFill="1" applyAlignment="1">
      <alignment vertical="center"/>
    </xf>
    <xf numFmtId="49" fontId="5" fillId="0" borderId="0" xfId="0" applyNumberFormat="1" applyFont="1" applyAlignment="1">
      <alignment horizontal="center" vertical="center"/>
    </xf>
    <xf numFmtId="0" fontId="6" fillId="4" borderId="0" xfId="0" applyFont="1" applyFill="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wrapText="1"/>
    </xf>
    <xf numFmtId="0" fontId="3" fillId="0" borderId="0" xfId="0" applyFont="1" applyAlignment="1">
      <alignment wrapText="1"/>
    </xf>
    <xf numFmtId="0" fontId="3" fillId="0" borderId="0" xfId="0" applyFont="1" applyAlignment="1">
      <alignment wrapText="1"/>
    </xf>
    <xf numFmtId="0" fontId="3" fillId="0" borderId="0" xfId="0" applyFont="1" applyAlignment="1"/>
    <xf numFmtId="0" fontId="3" fillId="0" borderId="0" xfId="0" applyFont="1"/>
    <xf numFmtId="0" fontId="7" fillId="0" borderId="0" xfId="0" applyFont="1" applyAlignment="1"/>
    <xf numFmtId="0" fontId="3" fillId="4" borderId="0" xfId="0" applyFont="1" applyFill="1" applyAlignment="1">
      <alignment horizontal="left" vertical="center" wrapText="1"/>
    </xf>
    <xf numFmtId="0" fontId="3" fillId="0" borderId="0" xfId="0" applyFont="1"/>
    <xf numFmtId="0" fontId="3" fillId="3" borderId="0" xfId="0" applyFont="1" applyFill="1" applyAlignment="1">
      <alignment horizontal="right" vertical="center"/>
    </xf>
    <xf numFmtId="0" fontId="3" fillId="3" borderId="0" xfId="0" applyFont="1" applyFill="1" applyAlignment="1">
      <alignment horizontal="right"/>
    </xf>
    <xf numFmtId="0" fontId="3" fillId="4" borderId="0" xfId="0" applyFont="1" applyFill="1" applyAlignment="1">
      <alignment horizontal="left" vertical="center" wrapText="1"/>
    </xf>
    <xf numFmtId="0" fontId="3" fillId="0" borderId="0" xfId="0" applyFont="1" applyAlignment="1">
      <alignment horizontal="right"/>
    </xf>
    <xf numFmtId="0" fontId="3" fillId="5" borderId="0" xfId="0" applyFont="1" applyFill="1" applyAlignment="1">
      <alignment horizontal="left" vertical="center" wrapText="1"/>
    </xf>
    <xf numFmtId="49" fontId="8" fillId="3" borderId="0" xfId="0" applyNumberFormat="1" applyFont="1" applyFill="1" applyAlignment="1">
      <alignment horizontal="center" vertical="center"/>
    </xf>
    <xf numFmtId="0" fontId="3" fillId="5" borderId="0" xfId="0" applyFont="1" applyFill="1" applyAlignment="1">
      <alignment horizontal="left" vertical="center" wrapText="1"/>
    </xf>
    <xf numFmtId="0" fontId="3" fillId="0" borderId="0" xfId="0" applyFont="1" applyAlignment="1">
      <alignment wrapText="1"/>
    </xf>
    <xf numFmtId="0" fontId="9" fillId="3" borderId="0" xfId="0" applyFont="1" applyFill="1" applyAlignment="1">
      <alignment horizontal="left" vertical="center" wrapText="1"/>
    </xf>
    <xf numFmtId="0" fontId="9" fillId="3" borderId="0" xfId="0" applyFont="1" applyFill="1" applyAlignment="1"/>
    <xf numFmtId="0" fontId="4" fillId="6" borderId="0" xfId="0" applyFont="1" applyFill="1" applyAlignment="1">
      <alignment horizontal="center" vertical="center"/>
    </xf>
    <xf numFmtId="0" fontId="3" fillId="3" borderId="0" xfId="0" applyFont="1" applyFill="1" applyAlignment="1">
      <alignment wrapText="1"/>
    </xf>
    <xf numFmtId="0" fontId="10" fillId="0" borderId="0" xfId="0" applyFont="1" applyAlignment="1">
      <alignment wrapText="1"/>
    </xf>
    <xf numFmtId="0" fontId="3" fillId="3" borderId="0" xfId="0" applyFont="1" applyFill="1" applyAlignment="1">
      <alignment horizontal="left" vertical="center" wrapText="1"/>
    </xf>
    <xf numFmtId="0" fontId="4" fillId="5" borderId="0" xfId="0" applyFont="1" applyFill="1" applyAlignment="1">
      <alignment horizontal="left" vertical="center" wrapText="1"/>
    </xf>
    <xf numFmtId="0" fontId="3" fillId="3" borderId="0" xfId="0" applyFont="1" applyFill="1" applyAlignment="1">
      <alignment wrapText="1"/>
    </xf>
    <xf numFmtId="0" fontId="3" fillId="3" borderId="0" xfId="0" applyFont="1" applyFill="1" applyAlignment="1">
      <alignment horizontal="right"/>
    </xf>
    <xf numFmtId="0" fontId="4" fillId="3" borderId="0" xfId="0" applyFont="1" applyFill="1" applyAlignment="1">
      <alignment horizontal="right"/>
    </xf>
    <xf numFmtId="0" fontId="3" fillId="3" borderId="0" xfId="0" applyFont="1" applyFill="1" applyAlignment="1">
      <alignment horizontal="center"/>
    </xf>
    <xf numFmtId="0" fontId="4" fillId="3" borderId="0" xfId="0" applyFont="1" applyFill="1" applyAlignment="1">
      <alignment horizontal="center"/>
    </xf>
    <xf numFmtId="14" fontId="4" fillId="3" borderId="0" xfId="0" applyNumberFormat="1" applyFont="1" applyFill="1" applyAlignment="1">
      <alignment horizontal="right"/>
    </xf>
    <xf numFmtId="49" fontId="8" fillId="3" borderId="0" xfId="0" applyNumberFormat="1" applyFont="1" applyFill="1" applyAlignment="1">
      <alignment horizontal="center"/>
    </xf>
    <xf numFmtId="0" fontId="4" fillId="4" borderId="0" xfId="0" applyFont="1" applyFill="1" applyAlignment="1">
      <alignment horizontal="left"/>
    </xf>
    <xf numFmtId="0" fontId="4" fillId="3" borderId="0" xfId="0" applyFont="1" applyFill="1" applyAlignment="1">
      <alignment horizontal="left"/>
    </xf>
    <xf numFmtId="0" fontId="11" fillId="3" borderId="0" xfId="0" applyFont="1" applyFill="1" applyAlignment="1">
      <alignment horizontal="left"/>
    </xf>
    <xf numFmtId="0" fontId="12" fillId="0" borderId="0" xfId="0" applyFont="1" applyAlignment="1"/>
    <xf numFmtId="0" fontId="3" fillId="3" borderId="0" xfId="0" applyFont="1" applyFill="1"/>
    <xf numFmtId="0" fontId="13" fillId="3" borderId="0" xfId="0" applyFont="1" applyFill="1" applyAlignment="1"/>
    <xf numFmtId="0" fontId="3" fillId="3" borderId="0" xfId="0" applyFont="1" applyFill="1" applyAlignment="1">
      <alignment horizontal="left" vertical="center" wrapText="1"/>
    </xf>
    <xf numFmtId="0" fontId="15" fillId="0" borderId="0" xfId="0" applyFont="1"/>
    <xf numFmtId="0" fontId="15" fillId="0" borderId="0" xfId="0" applyFont="1"/>
    <xf numFmtId="49" fontId="15" fillId="0" borderId="0" xfId="0" applyNumberFormat="1" applyFont="1"/>
    <xf numFmtId="0" fontId="4" fillId="3" borderId="0" xfId="0" applyFont="1" applyFill="1" applyAlignment="1">
      <alignment vertical="center"/>
    </xf>
    <xf numFmtId="0" fontId="16" fillId="2" borderId="0" xfId="0" applyFont="1" applyFill="1" applyAlignment="1">
      <alignment vertical="center"/>
    </xf>
    <xf numFmtId="0" fontId="4" fillId="3" borderId="0" xfId="0" applyFont="1" applyFill="1" applyAlignment="1">
      <alignment horizontal="left" vertical="center" wrapText="1"/>
    </xf>
    <xf numFmtId="0" fontId="3" fillId="7" borderId="0" xfId="0" applyFont="1" applyFill="1" applyAlignment="1">
      <alignment horizontal="right" vertical="center"/>
    </xf>
    <xf numFmtId="0" fontId="17" fillId="2" borderId="0" xfId="0" applyFont="1" applyFill="1" applyAlignment="1">
      <alignment vertical="center"/>
    </xf>
    <xf numFmtId="0" fontId="3" fillId="8" borderId="0" xfId="0" applyFont="1" applyFill="1" applyAlignment="1">
      <alignment horizontal="left" vertical="center" wrapText="1"/>
    </xf>
    <xf numFmtId="0" fontId="17" fillId="2" borderId="0" xfId="0" applyFont="1" applyFill="1" applyAlignment="1">
      <alignment vertical="center"/>
    </xf>
    <xf numFmtId="0" fontId="9" fillId="9" borderId="0" xfId="0" applyFont="1" applyFill="1" applyAlignment="1">
      <alignment horizontal="left" vertical="center"/>
    </xf>
    <xf numFmtId="0" fontId="18" fillId="3" borderId="0" xfId="0" applyFont="1" applyFill="1" applyAlignment="1">
      <alignment horizontal="left" vertical="center" wrapText="1"/>
    </xf>
    <xf numFmtId="0" fontId="11" fillId="3" borderId="0" xfId="0" applyFont="1" applyFill="1" applyAlignment="1">
      <alignment horizontal="left" vertical="center" wrapText="1"/>
    </xf>
    <xf numFmtId="0" fontId="19" fillId="3" borderId="0" xfId="0" applyFont="1" applyFill="1" applyAlignment="1">
      <alignment horizontal="left" vertical="center" wrapText="1"/>
    </xf>
    <xf numFmtId="0" fontId="20" fillId="3" borderId="0" xfId="0" applyFont="1" applyFill="1" applyAlignment="1">
      <alignment horizontal="left" vertical="center" wrapText="1"/>
    </xf>
    <xf numFmtId="0" fontId="3" fillId="9" borderId="0" xfId="0" applyFont="1" applyFill="1" applyAlignment="1">
      <alignment horizontal="left" vertical="center" wrapText="1"/>
    </xf>
    <xf numFmtId="0" fontId="3" fillId="0" borderId="0" xfId="0" applyFont="1" applyAlignment="1"/>
    <xf numFmtId="0" fontId="21" fillId="3" borderId="0" xfId="0" applyFont="1" applyFill="1" applyAlignment="1">
      <alignment horizontal="left" vertical="center" wrapText="1"/>
    </xf>
    <xf numFmtId="0" fontId="3" fillId="0" borderId="0" xfId="0" applyFont="1"/>
    <xf numFmtId="0" fontId="18" fillId="3" borderId="0" xfId="0" applyFont="1" applyFill="1" applyAlignment="1">
      <alignment horizontal="left" vertical="center" wrapText="1"/>
    </xf>
    <xf numFmtId="0" fontId="9" fillId="9" borderId="0" xfId="0" applyFont="1" applyFill="1" applyAlignment="1">
      <alignment horizontal="left" vertical="center" wrapText="1"/>
    </xf>
    <xf numFmtId="0" fontId="3" fillId="0" borderId="0" xfId="0" applyFont="1" applyAlignment="1"/>
    <xf numFmtId="0" fontId="4" fillId="3" borderId="0" xfId="0" applyFont="1" applyFill="1" applyAlignment="1">
      <alignment horizontal="left" vertical="center" wrapText="1"/>
    </xf>
    <xf numFmtId="0" fontId="22" fillId="3" borderId="0" xfId="0" applyFont="1" applyFill="1" applyAlignment="1">
      <alignment horizontal="left" vertical="center" wrapText="1"/>
    </xf>
    <xf numFmtId="0" fontId="23" fillId="2" borderId="0" xfId="0" applyFont="1" applyFill="1" applyAlignment="1">
      <alignment horizontal="center"/>
    </xf>
    <xf numFmtId="0" fontId="3" fillId="3" borderId="0" xfId="0" applyFont="1" applyFill="1" applyAlignment="1"/>
    <xf numFmtId="0" fontId="3" fillId="3" borderId="0" xfId="0" applyFont="1" applyFill="1" applyAlignment="1"/>
    <xf numFmtId="0" fontId="3" fillId="3" borderId="0" xfId="0" quotePrefix="1" applyFont="1" applyFill="1" applyAlignment="1"/>
    <xf numFmtId="0" fontId="3" fillId="9" borderId="0" xfId="0" applyFont="1" applyFill="1" applyAlignment="1">
      <alignment horizontal="left" vertical="center" wrapText="1"/>
    </xf>
    <xf numFmtId="0" fontId="3" fillId="0" borderId="0" xfId="0" applyFont="1" applyAlignment="1">
      <alignment wrapText="1"/>
    </xf>
    <xf numFmtId="0" fontId="4" fillId="3" borderId="0" xfId="0" applyFont="1" applyFill="1" applyAlignment="1">
      <alignment horizontal="left" vertical="center" wrapText="1"/>
    </xf>
    <xf numFmtId="0" fontId="18" fillId="3" borderId="0" xfId="0" applyFont="1" applyFill="1" applyAlignment="1">
      <alignment horizontal="left" vertical="center" wrapText="1"/>
    </xf>
    <xf numFmtId="0" fontId="3" fillId="0" borderId="0" xfId="0" applyFont="1" applyAlignment="1"/>
    <xf numFmtId="0" fontId="3" fillId="0" borderId="1" xfId="0" applyFont="1" applyBorder="1" applyAlignment="1"/>
    <xf numFmtId="0" fontId="3" fillId="0" borderId="0" xfId="0" applyFont="1" applyAlignment="1"/>
    <xf numFmtId="0" fontId="3" fillId="0" borderId="0" xfId="0" applyFont="1" applyAlignment="1"/>
    <xf numFmtId="0" fontId="24" fillId="0" borderId="0" xfId="0" applyFont="1" applyAlignment="1"/>
    <xf numFmtId="0" fontId="3" fillId="0" borderId="0" xfId="0" applyFont="1" applyFill="1" applyAlignment="1">
      <alignment horizontal="left" vertical="center" wrapText="1"/>
    </xf>
    <xf numFmtId="0" fontId="3" fillId="0" borderId="2" xfId="0" applyFont="1" applyFill="1" applyBorder="1" applyAlignment="1">
      <alignment horizontal="center" vertical="center" wrapText="1"/>
    </xf>
    <xf numFmtId="0" fontId="3" fillId="0" borderId="0" xfId="0" applyFont="1" applyFill="1" applyAlignment="1"/>
    <xf numFmtId="0" fontId="3" fillId="0" borderId="0" xfId="0" applyFont="1" applyFill="1" applyAlignment="1">
      <alignment horizontal="right"/>
    </xf>
    <xf numFmtId="0" fontId="14" fillId="0" borderId="0" xfId="0" applyFont="1" applyFill="1" applyAlignment="1">
      <alignment horizontal="left" vertical="center" wrapText="1"/>
    </xf>
    <xf numFmtId="0" fontId="0" fillId="0" borderId="0" xfId="0" applyFont="1" applyFill="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g"/><Relationship Id="rId39" Type="http://schemas.openxmlformats.org/officeDocument/2006/relationships/image" Target="../media/image39.jpg"/><Relationship Id="rId3" Type="http://schemas.openxmlformats.org/officeDocument/2006/relationships/image" Target="../media/image3.jpg"/><Relationship Id="rId21" Type="http://schemas.openxmlformats.org/officeDocument/2006/relationships/image" Target="../media/image21.jpg"/><Relationship Id="rId34" Type="http://schemas.openxmlformats.org/officeDocument/2006/relationships/image" Target="../media/image34.jpg"/><Relationship Id="rId42" Type="http://schemas.openxmlformats.org/officeDocument/2006/relationships/image" Target="../media/image42.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jpg"/><Relationship Id="rId29" Type="http://schemas.openxmlformats.org/officeDocument/2006/relationships/image" Target="../media/image29.jpg"/><Relationship Id="rId41" Type="http://schemas.openxmlformats.org/officeDocument/2006/relationships/image" Target="../media/image41.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jpg"/><Relationship Id="rId37" Type="http://schemas.openxmlformats.org/officeDocument/2006/relationships/image" Target="../media/image37.jpg"/><Relationship Id="rId40" Type="http://schemas.openxmlformats.org/officeDocument/2006/relationships/image" Target="../media/image40.jpg"/><Relationship Id="rId45" Type="http://schemas.openxmlformats.org/officeDocument/2006/relationships/image" Target="../media/image45.jp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10" Type="http://schemas.openxmlformats.org/officeDocument/2006/relationships/image" Target="../media/image10.jpg"/><Relationship Id="rId19" Type="http://schemas.openxmlformats.org/officeDocument/2006/relationships/image" Target="../media/image19.jpg"/><Relationship Id="rId31" Type="http://schemas.openxmlformats.org/officeDocument/2006/relationships/image" Target="../media/image31.jpg"/><Relationship Id="rId44" Type="http://schemas.openxmlformats.org/officeDocument/2006/relationships/image" Target="../media/image44.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s>
</file>

<file path=xl/drawings/_rels/drawing2.xml.rels><?xml version="1.0" encoding="UTF-8" standalone="yes"?>
<Relationships xmlns="http://schemas.openxmlformats.org/package/2006/relationships"><Relationship Id="rId8" Type="http://schemas.openxmlformats.org/officeDocument/2006/relationships/image" Target="../media/image7.jpg"/><Relationship Id="rId13" Type="http://schemas.openxmlformats.org/officeDocument/2006/relationships/image" Target="../media/image15.jpg"/><Relationship Id="rId18" Type="http://schemas.openxmlformats.org/officeDocument/2006/relationships/image" Target="../media/image19.jpg"/><Relationship Id="rId26" Type="http://schemas.openxmlformats.org/officeDocument/2006/relationships/image" Target="../media/image26.jpg"/><Relationship Id="rId39" Type="http://schemas.openxmlformats.org/officeDocument/2006/relationships/image" Target="../media/image39.jpg"/><Relationship Id="rId3" Type="http://schemas.openxmlformats.org/officeDocument/2006/relationships/image" Target="../media/image3.jpg"/><Relationship Id="rId21" Type="http://schemas.openxmlformats.org/officeDocument/2006/relationships/image" Target="../media/image47.jpg"/><Relationship Id="rId34" Type="http://schemas.openxmlformats.org/officeDocument/2006/relationships/image" Target="../media/image36.jpg"/><Relationship Id="rId42" Type="http://schemas.openxmlformats.org/officeDocument/2006/relationships/image" Target="../media/image42.jpg"/><Relationship Id="rId7" Type="http://schemas.openxmlformats.org/officeDocument/2006/relationships/image" Target="../media/image8.jpg"/><Relationship Id="rId12" Type="http://schemas.openxmlformats.org/officeDocument/2006/relationships/image" Target="../media/image11.jpg"/><Relationship Id="rId17" Type="http://schemas.openxmlformats.org/officeDocument/2006/relationships/image" Target="../media/image18.jpg"/><Relationship Id="rId25" Type="http://schemas.openxmlformats.org/officeDocument/2006/relationships/image" Target="../media/image27.jpg"/><Relationship Id="rId33" Type="http://schemas.openxmlformats.org/officeDocument/2006/relationships/image" Target="../media/image34.jpg"/><Relationship Id="rId38" Type="http://schemas.openxmlformats.org/officeDocument/2006/relationships/image" Target="../media/image38.jpg"/><Relationship Id="rId2" Type="http://schemas.openxmlformats.org/officeDocument/2006/relationships/image" Target="../media/image2.jpg"/><Relationship Id="rId16" Type="http://schemas.openxmlformats.org/officeDocument/2006/relationships/image" Target="../media/image17.jpg"/><Relationship Id="rId20" Type="http://schemas.openxmlformats.org/officeDocument/2006/relationships/image" Target="../media/image20.jpg"/><Relationship Id="rId29" Type="http://schemas.openxmlformats.org/officeDocument/2006/relationships/image" Target="../media/image30.jpg"/><Relationship Id="rId41" Type="http://schemas.openxmlformats.org/officeDocument/2006/relationships/image" Target="../media/image43.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2.jpg"/><Relationship Id="rId24" Type="http://schemas.openxmlformats.org/officeDocument/2006/relationships/image" Target="../media/image24.jpg"/><Relationship Id="rId32" Type="http://schemas.openxmlformats.org/officeDocument/2006/relationships/image" Target="../media/image32.jpg"/><Relationship Id="rId37" Type="http://schemas.openxmlformats.org/officeDocument/2006/relationships/image" Target="../media/image40.jpg"/><Relationship Id="rId40" Type="http://schemas.openxmlformats.org/officeDocument/2006/relationships/image" Target="../media/image41.jpg"/><Relationship Id="rId5" Type="http://schemas.openxmlformats.org/officeDocument/2006/relationships/image" Target="../media/image5.jpg"/><Relationship Id="rId15" Type="http://schemas.openxmlformats.org/officeDocument/2006/relationships/image" Target="../media/image16.jpg"/><Relationship Id="rId23" Type="http://schemas.openxmlformats.org/officeDocument/2006/relationships/image" Target="../media/image25.jpg"/><Relationship Id="rId28" Type="http://schemas.openxmlformats.org/officeDocument/2006/relationships/image" Target="../media/image29.jpg"/><Relationship Id="rId36" Type="http://schemas.openxmlformats.org/officeDocument/2006/relationships/image" Target="../media/image37.jpg"/><Relationship Id="rId10" Type="http://schemas.openxmlformats.org/officeDocument/2006/relationships/image" Target="../media/image13.jpg"/><Relationship Id="rId19" Type="http://schemas.openxmlformats.org/officeDocument/2006/relationships/image" Target="../media/image21.jpg"/><Relationship Id="rId31" Type="http://schemas.openxmlformats.org/officeDocument/2006/relationships/image" Target="../media/image33.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46.jpg"/><Relationship Id="rId22" Type="http://schemas.openxmlformats.org/officeDocument/2006/relationships/image" Target="../media/image23.jpg"/><Relationship Id="rId27" Type="http://schemas.openxmlformats.org/officeDocument/2006/relationships/image" Target="../media/image28.jpg"/><Relationship Id="rId30" Type="http://schemas.openxmlformats.org/officeDocument/2006/relationships/image" Target="../media/image31.jpg"/><Relationship Id="rId35" Type="http://schemas.openxmlformats.org/officeDocument/2006/relationships/image" Target="../media/image35.jpg"/><Relationship Id="rId43" Type="http://schemas.openxmlformats.org/officeDocument/2006/relationships/image" Target="../media/image45.jp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161925" cy="200025"/>
    <xdr:pic>
      <xdr:nvPicPr>
        <xdr:cNvPr id="2" name="image13.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xdr:row>
      <xdr:rowOff>0</xdr:rowOff>
    </xdr:from>
    <xdr:ext cx="200025" cy="200025"/>
    <xdr:pic>
      <xdr:nvPicPr>
        <xdr:cNvPr id="3" name="image12.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xdr:row>
      <xdr:rowOff>0</xdr:rowOff>
    </xdr:from>
    <xdr:ext cx="200025" cy="200025"/>
    <xdr:pic>
      <xdr:nvPicPr>
        <xdr:cNvPr id="4" name="image2.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4</xdr:row>
      <xdr:rowOff>0</xdr:rowOff>
    </xdr:from>
    <xdr:ext cx="200025" cy="200025"/>
    <xdr:pic>
      <xdr:nvPicPr>
        <xdr:cNvPr id="5" name="image14.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5</xdr:row>
      <xdr:rowOff>0</xdr:rowOff>
    </xdr:from>
    <xdr:ext cx="200025" cy="200025"/>
    <xdr:pic>
      <xdr:nvPicPr>
        <xdr:cNvPr id="6" name="image11.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6</xdr:row>
      <xdr:rowOff>0</xdr:rowOff>
    </xdr:from>
    <xdr:ext cx="200025" cy="200025"/>
    <xdr:pic>
      <xdr:nvPicPr>
        <xdr:cNvPr id="7" name="image19.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7</xdr:row>
      <xdr:rowOff>0</xdr:rowOff>
    </xdr:from>
    <xdr:ext cx="200025" cy="200025"/>
    <xdr:pic>
      <xdr:nvPicPr>
        <xdr:cNvPr id="8" name="image1.jp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0</xdr:colOff>
      <xdr:row>8</xdr:row>
      <xdr:rowOff>0</xdr:rowOff>
    </xdr:from>
    <xdr:ext cx="200025" cy="200025"/>
    <xdr:pic>
      <xdr:nvPicPr>
        <xdr:cNvPr id="9" name="image6.jp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9</xdr:row>
      <xdr:rowOff>0</xdr:rowOff>
    </xdr:from>
    <xdr:ext cx="200025" cy="200025"/>
    <xdr:pic>
      <xdr:nvPicPr>
        <xdr:cNvPr id="10" name="image15.jp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10</xdr:row>
      <xdr:rowOff>0</xdr:rowOff>
    </xdr:from>
    <xdr:ext cx="190500" cy="200025"/>
    <xdr:pic>
      <xdr:nvPicPr>
        <xdr:cNvPr id="11" name="image3.jp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11</xdr:row>
      <xdr:rowOff>0</xdr:rowOff>
    </xdr:from>
    <xdr:ext cx="200025" cy="200025"/>
    <xdr:pic>
      <xdr:nvPicPr>
        <xdr:cNvPr id="12" name="image21.jp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0</xdr:colOff>
      <xdr:row>12</xdr:row>
      <xdr:rowOff>0</xdr:rowOff>
    </xdr:from>
    <xdr:ext cx="200025" cy="200025"/>
    <xdr:pic>
      <xdr:nvPicPr>
        <xdr:cNvPr id="13" name="image5.jp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13</xdr:row>
      <xdr:rowOff>0</xdr:rowOff>
    </xdr:from>
    <xdr:ext cx="200025" cy="200025"/>
    <xdr:pic>
      <xdr:nvPicPr>
        <xdr:cNvPr id="14" name="image7.jp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0</xdr:colOff>
      <xdr:row>14</xdr:row>
      <xdr:rowOff>0</xdr:rowOff>
    </xdr:from>
    <xdr:ext cx="200025" cy="200025"/>
    <xdr:pic>
      <xdr:nvPicPr>
        <xdr:cNvPr id="15" name="image4.jpg"/>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0</xdr:colOff>
      <xdr:row>15</xdr:row>
      <xdr:rowOff>0</xdr:rowOff>
    </xdr:from>
    <xdr:ext cx="200025" cy="200025"/>
    <xdr:pic>
      <xdr:nvPicPr>
        <xdr:cNvPr id="16" name="image10.jpg"/>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0</xdr:colOff>
      <xdr:row>16</xdr:row>
      <xdr:rowOff>0</xdr:rowOff>
    </xdr:from>
    <xdr:ext cx="200025" cy="200025"/>
    <xdr:pic>
      <xdr:nvPicPr>
        <xdr:cNvPr id="17" name="image8.jpg"/>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0</xdr:colOff>
      <xdr:row>17</xdr:row>
      <xdr:rowOff>0</xdr:rowOff>
    </xdr:from>
    <xdr:ext cx="200025" cy="200025"/>
    <xdr:pic>
      <xdr:nvPicPr>
        <xdr:cNvPr id="18" name="image9.jpg"/>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xdr:col>
      <xdr:colOff>0</xdr:colOff>
      <xdr:row>18</xdr:row>
      <xdr:rowOff>0</xdr:rowOff>
    </xdr:from>
    <xdr:ext cx="200025" cy="200025"/>
    <xdr:pic>
      <xdr:nvPicPr>
        <xdr:cNvPr id="19" name="image47.jpg"/>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xdr:col>
      <xdr:colOff>0</xdr:colOff>
      <xdr:row>19</xdr:row>
      <xdr:rowOff>0</xdr:rowOff>
    </xdr:from>
    <xdr:ext cx="200025" cy="200025"/>
    <xdr:pic>
      <xdr:nvPicPr>
        <xdr:cNvPr id="20" name="image16.jp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0</xdr:colOff>
      <xdr:row>20</xdr:row>
      <xdr:rowOff>0</xdr:rowOff>
    </xdr:from>
    <xdr:ext cx="200025" cy="200025"/>
    <xdr:pic>
      <xdr:nvPicPr>
        <xdr:cNvPr id="21" name="image20.jpg"/>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xdr:col>
      <xdr:colOff>0</xdr:colOff>
      <xdr:row>21</xdr:row>
      <xdr:rowOff>0</xdr:rowOff>
    </xdr:from>
    <xdr:ext cx="200025" cy="200025"/>
    <xdr:pic>
      <xdr:nvPicPr>
        <xdr:cNvPr id="22" name="image17.jpg"/>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0</xdr:colOff>
      <xdr:row>22</xdr:row>
      <xdr:rowOff>0</xdr:rowOff>
    </xdr:from>
    <xdr:ext cx="200025" cy="200025"/>
    <xdr:pic>
      <xdr:nvPicPr>
        <xdr:cNvPr id="23" name="image23.jpg"/>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xdr:col>
      <xdr:colOff>0</xdr:colOff>
      <xdr:row>23</xdr:row>
      <xdr:rowOff>0</xdr:rowOff>
    </xdr:from>
    <xdr:ext cx="200025" cy="200025"/>
    <xdr:pic>
      <xdr:nvPicPr>
        <xdr:cNvPr id="24" name="image18.jpg"/>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xdr:col>
      <xdr:colOff>0</xdr:colOff>
      <xdr:row>24</xdr:row>
      <xdr:rowOff>0</xdr:rowOff>
    </xdr:from>
    <xdr:ext cx="200025" cy="200025"/>
    <xdr:pic>
      <xdr:nvPicPr>
        <xdr:cNvPr id="25" name="image24.jpg"/>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xdr:col>
      <xdr:colOff>0</xdr:colOff>
      <xdr:row>25</xdr:row>
      <xdr:rowOff>0</xdr:rowOff>
    </xdr:from>
    <xdr:ext cx="200025" cy="200025"/>
    <xdr:pic>
      <xdr:nvPicPr>
        <xdr:cNvPr id="26" name="image22.jpg"/>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xdr:col>
      <xdr:colOff>0</xdr:colOff>
      <xdr:row>26</xdr:row>
      <xdr:rowOff>0</xdr:rowOff>
    </xdr:from>
    <xdr:ext cx="200025" cy="200025"/>
    <xdr:pic>
      <xdr:nvPicPr>
        <xdr:cNvPr id="27" name="image16.jp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0</xdr:colOff>
      <xdr:row>27</xdr:row>
      <xdr:rowOff>0</xdr:rowOff>
    </xdr:from>
    <xdr:ext cx="200025" cy="200025"/>
    <xdr:pic>
      <xdr:nvPicPr>
        <xdr:cNvPr id="28" name="image33.jpg"/>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xdr:col>
      <xdr:colOff>0</xdr:colOff>
      <xdr:row>28</xdr:row>
      <xdr:rowOff>0</xdr:rowOff>
    </xdr:from>
    <xdr:ext cx="200025" cy="200025"/>
    <xdr:pic>
      <xdr:nvPicPr>
        <xdr:cNvPr id="29" name="image27.jpg"/>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xdr:col>
      <xdr:colOff>0</xdr:colOff>
      <xdr:row>29</xdr:row>
      <xdr:rowOff>0</xdr:rowOff>
    </xdr:from>
    <xdr:ext cx="200025" cy="200025"/>
    <xdr:pic>
      <xdr:nvPicPr>
        <xdr:cNvPr id="30" name="image38.jpg"/>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xdr:col>
      <xdr:colOff>0</xdr:colOff>
      <xdr:row>30</xdr:row>
      <xdr:rowOff>0</xdr:rowOff>
    </xdr:from>
    <xdr:ext cx="200025" cy="200025"/>
    <xdr:pic>
      <xdr:nvPicPr>
        <xdr:cNvPr id="31" name="image26.jpg"/>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xdr:col>
      <xdr:colOff>0</xdr:colOff>
      <xdr:row>31</xdr:row>
      <xdr:rowOff>0</xdr:rowOff>
    </xdr:from>
    <xdr:ext cx="200025" cy="200025"/>
    <xdr:pic>
      <xdr:nvPicPr>
        <xdr:cNvPr id="32" name="image25.jpg"/>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1</xdr:col>
      <xdr:colOff>0</xdr:colOff>
      <xdr:row>32</xdr:row>
      <xdr:rowOff>0</xdr:rowOff>
    </xdr:from>
    <xdr:ext cx="200025" cy="200025"/>
    <xdr:pic>
      <xdr:nvPicPr>
        <xdr:cNvPr id="33" name="image28.jpg"/>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1</xdr:col>
      <xdr:colOff>0</xdr:colOff>
      <xdr:row>33</xdr:row>
      <xdr:rowOff>0</xdr:rowOff>
    </xdr:from>
    <xdr:ext cx="200025" cy="200025"/>
    <xdr:pic>
      <xdr:nvPicPr>
        <xdr:cNvPr id="34" name="image39.jpg"/>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1</xdr:col>
      <xdr:colOff>0</xdr:colOff>
      <xdr:row>34</xdr:row>
      <xdr:rowOff>0</xdr:rowOff>
    </xdr:from>
    <xdr:ext cx="200025" cy="200025"/>
    <xdr:pic>
      <xdr:nvPicPr>
        <xdr:cNvPr id="35" name="image30.jpg"/>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1</xdr:col>
      <xdr:colOff>0</xdr:colOff>
      <xdr:row>35</xdr:row>
      <xdr:rowOff>0</xdr:rowOff>
    </xdr:from>
    <xdr:ext cx="200025" cy="200025"/>
    <xdr:pic>
      <xdr:nvPicPr>
        <xdr:cNvPr id="36" name="image41.jpg"/>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1</xdr:col>
      <xdr:colOff>0</xdr:colOff>
      <xdr:row>36</xdr:row>
      <xdr:rowOff>0</xdr:rowOff>
    </xdr:from>
    <xdr:ext cx="190500" cy="200025"/>
    <xdr:pic>
      <xdr:nvPicPr>
        <xdr:cNvPr id="37" name="image35.jpg"/>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1</xdr:col>
      <xdr:colOff>0</xdr:colOff>
      <xdr:row>37</xdr:row>
      <xdr:rowOff>0</xdr:rowOff>
    </xdr:from>
    <xdr:ext cx="200025" cy="200025"/>
    <xdr:pic>
      <xdr:nvPicPr>
        <xdr:cNvPr id="38" name="image42.jpg"/>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1</xdr:col>
      <xdr:colOff>0</xdr:colOff>
      <xdr:row>38</xdr:row>
      <xdr:rowOff>0</xdr:rowOff>
    </xdr:from>
    <xdr:ext cx="200025" cy="200025"/>
    <xdr:pic>
      <xdr:nvPicPr>
        <xdr:cNvPr id="39" name="image32.jpg"/>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1</xdr:col>
      <xdr:colOff>0</xdr:colOff>
      <xdr:row>39</xdr:row>
      <xdr:rowOff>0</xdr:rowOff>
    </xdr:from>
    <xdr:ext cx="200025" cy="200025"/>
    <xdr:pic>
      <xdr:nvPicPr>
        <xdr:cNvPr id="40" name="image45.jpg"/>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1</xdr:col>
      <xdr:colOff>0</xdr:colOff>
      <xdr:row>40</xdr:row>
      <xdr:rowOff>0</xdr:rowOff>
    </xdr:from>
    <xdr:ext cx="200025" cy="200025"/>
    <xdr:pic>
      <xdr:nvPicPr>
        <xdr:cNvPr id="41" name="image34.jpg"/>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1</xdr:col>
      <xdr:colOff>0</xdr:colOff>
      <xdr:row>41</xdr:row>
      <xdr:rowOff>0</xdr:rowOff>
    </xdr:from>
    <xdr:ext cx="200025" cy="200025"/>
    <xdr:pic>
      <xdr:nvPicPr>
        <xdr:cNvPr id="42" name="image40.jpg"/>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1</xdr:col>
      <xdr:colOff>0</xdr:colOff>
      <xdr:row>42</xdr:row>
      <xdr:rowOff>0</xdr:rowOff>
    </xdr:from>
    <xdr:ext cx="200025" cy="200025"/>
    <xdr:pic>
      <xdr:nvPicPr>
        <xdr:cNvPr id="43" name="image36.jpg"/>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1</xdr:col>
      <xdr:colOff>0</xdr:colOff>
      <xdr:row>43</xdr:row>
      <xdr:rowOff>0</xdr:rowOff>
    </xdr:from>
    <xdr:ext cx="200025" cy="200025"/>
    <xdr:pic>
      <xdr:nvPicPr>
        <xdr:cNvPr id="44" name="image31.jpg"/>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1</xdr:col>
      <xdr:colOff>0</xdr:colOff>
      <xdr:row>44</xdr:row>
      <xdr:rowOff>0</xdr:rowOff>
    </xdr:from>
    <xdr:ext cx="200025" cy="200025"/>
    <xdr:pic>
      <xdr:nvPicPr>
        <xdr:cNvPr id="45" name="image44.jpg"/>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1</xdr:col>
      <xdr:colOff>0</xdr:colOff>
      <xdr:row>45</xdr:row>
      <xdr:rowOff>0</xdr:rowOff>
    </xdr:from>
    <xdr:ext cx="200025" cy="200025"/>
    <xdr:pic>
      <xdr:nvPicPr>
        <xdr:cNvPr id="46" name="image37.jpg"/>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1</xdr:col>
      <xdr:colOff>0</xdr:colOff>
      <xdr:row>46</xdr:row>
      <xdr:rowOff>0</xdr:rowOff>
    </xdr:from>
    <xdr:ext cx="200025" cy="200025"/>
    <xdr:pic>
      <xdr:nvPicPr>
        <xdr:cNvPr id="47" name="image29.jpg"/>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1</xdr:col>
      <xdr:colOff>0</xdr:colOff>
      <xdr:row>47</xdr:row>
      <xdr:rowOff>0</xdr:rowOff>
    </xdr:from>
    <xdr:ext cx="200025" cy="200025"/>
    <xdr:pic>
      <xdr:nvPicPr>
        <xdr:cNvPr id="48" name="image25.jpg"/>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1</xdr:row>
      <xdr:rowOff>0</xdr:rowOff>
    </xdr:from>
    <xdr:ext cx="552450" cy="666750"/>
    <xdr:pic>
      <xdr:nvPicPr>
        <xdr:cNvPr id="2" name="image13.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2</xdr:row>
      <xdr:rowOff>0</xdr:rowOff>
    </xdr:from>
    <xdr:ext cx="666750" cy="666750"/>
    <xdr:pic>
      <xdr:nvPicPr>
        <xdr:cNvPr id="3" name="image12.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3</xdr:row>
      <xdr:rowOff>0</xdr:rowOff>
    </xdr:from>
    <xdr:ext cx="666750" cy="666750"/>
    <xdr:pic>
      <xdr:nvPicPr>
        <xdr:cNvPr id="4" name="image2.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4</xdr:row>
      <xdr:rowOff>0</xdr:rowOff>
    </xdr:from>
    <xdr:ext cx="666750" cy="666750"/>
    <xdr:pic>
      <xdr:nvPicPr>
        <xdr:cNvPr id="5" name="image14.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0</xdr:colOff>
      <xdr:row>5</xdr:row>
      <xdr:rowOff>0</xdr:rowOff>
    </xdr:from>
    <xdr:ext cx="666750" cy="666750"/>
    <xdr:pic>
      <xdr:nvPicPr>
        <xdr:cNvPr id="6" name="image11.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0</xdr:colOff>
      <xdr:row>6</xdr:row>
      <xdr:rowOff>0</xdr:rowOff>
    </xdr:from>
    <xdr:ext cx="666750" cy="666750"/>
    <xdr:pic>
      <xdr:nvPicPr>
        <xdr:cNvPr id="7" name="image19.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0</xdr:colOff>
      <xdr:row>7</xdr:row>
      <xdr:rowOff>0</xdr:rowOff>
    </xdr:from>
    <xdr:ext cx="666750" cy="666750"/>
    <xdr:pic>
      <xdr:nvPicPr>
        <xdr:cNvPr id="8" name="image6.jp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0</xdr:colOff>
      <xdr:row>8</xdr:row>
      <xdr:rowOff>0</xdr:rowOff>
    </xdr:from>
    <xdr:ext cx="666750" cy="666750"/>
    <xdr:pic>
      <xdr:nvPicPr>
        <xdr:cNvPr id="9" name="image1.jp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0</xdr:colOff>
      <xdr:row>9</xdr:row>
      <xdr:rowOff>0</xdr:rowOff>
    </xdr:from>
    <xdr:ext cx="552450" cy="552450"/>
    <xdr:pic>
      <xdr:nvPicPr>
        <xdr:cNvPr id="10" name="image15.jp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0</xdr:colOff>
      <xdr:row>10</xdr:row>
      <xdr:rowOff>0</xdr:rowOff>
    </xdr:from>
    <xdr:ext cx="666750" cy="666750"/>
    <xdr:pic>
      <xdr:nvPicPr>
        <xdr:cNvPr id="11" name="image7.jp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0</xdr:colOff>
      <xdr:row>11</xdr:row>
      <xdr:rowOff>0</xdr:rowOff>
    </xdr:from>
    <xdr:ext cx="666750" cy="666750"/>
    <xdr:pic>
      <xdr:nvPicPr>
        <xdr:cNvPr id="12" name="image5.jp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0</xdr:colOff>
      <xdr:row>12</xdr:row>
      <xdr:rowOff>0</xdr:rowOff>
    </xdr:from>
    <xdr:ext cx="666750" cy="666750"/>
    <xdr:pic>
      <xdr:nvPicPr>
        <xdr:cNvPr id="13" name="image21.jp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0</xdr:colOff>
      <xdr:row>13</xdr:row>
      <xdr:rowOff>0</xdr:rowOff>
    </xdr:from>
    <xdr:ext cx="666750" cy="666750"/>
    <xdr:pic>
      <xdr:nvPicPr>
        <xdr:cNvPr id="14" name="image10.jp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6</xdr:col>
      <xdr:colOff>0</xdr:colOff>
      <xdr:row>14</xdr:row>
      <xdr:rowOff>0</xdr:rowOff>
    </xdr:from>
    <xdr:ext cx="742950" cy="742950"/>
    <xdr:pic>
      <xdr:nvPicPr>
        <xdr:cNvPr id="15" name="image43.jpg"/>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6</xdr:col>
      <xdr:colOff>0</xdr:colOff>
      <xdr:row>15</xdr:row>
      <xdr:rowOff>0</xdr:rowOff>
    </xdr:from>
    <xdr:ext cx="666750" cy="666750"/>
    <xdr:pic>
      <xdr:nvPicPr>
        <xdr:cNvPr id="16" name="image8.jpg"/>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6</xdr:col>
      <xdr:colOff>0</xdr:colOff>
      <xdr:row>16</xdr:row>
      <xdr:rowOff>0</xdr:rowOff>
    </xdr:from>
    <xdr:ext cx="666750" cy="666750"/>
    <xdr:pic>
      <xdr:nvPicPr>
        <xdr:cNvPr id="17" name="image9.jpg"/>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6</xdr:col>
      <xdr:colOff>0</xdr:colOff>
      <xdr:row>17</xdr:row>
      <xdr:rowOff>0</xdr:rowOff>
    </xdr:from>
    <xdr:ext cx="666750" cy="666750"/>
    <xdr:pic>
      <xdr:nvPicPr>
        <xdr:cNvPr id="18" name="image47.jpg"/>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6</xdr:col>
      <xdr:colOff>0</xdr:colOff>
      <xdr:row>18</xdr:row>
      <xdr:rowOff>0</xdr:rowOff>
    </xdr:from>
    <xdr:ext cx="666750" cy="666750"/>
    <xdr:pic>
      <xdr:nvPicPr>
        <xdr:cNvPr id="19" name="image16.jpg"/>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6</xdr:col>
      <xdr:colOff>0</xdr:colOff>
      <xdr:row>19</xdr:row>
      <xdr:rowOff>0</xdr:rowOff>
    </xdr:from>
    <xdr:ext cx="552450" cy="552450"/>
    <xdr:pic>
      <xdr:nvPicPr>
        <xdr:cNvPr id="20" name="image17.jp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6</xdr:col>
      <xdr:colOff>0</xdr:colOff>
      <xdr:row>20</xdr:row>
      <xdr:rowOff>0</xdr:rowOff>
    </xdr:from>
    <xdr:ext cx="666750" cy="666750"/>
    <xdr:pic>
      <xdr:nvPicPr>
        <xdr:cNvPr id="21" name="image20.jpg"/>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6</xdr:col>
      <xdr:colOff>0</xdr:colOff>
      <xdr:row>21</xdr:row>
      <xdr:rowOff>0</xdr:rowOff>
    </xdr:from>
    <xdr:ext cx="657225" cy="666750"/>
    <xdr:pic>
      <xdr:nvPicPr>
        <xdr:cNvPr id="22" name="image46.jpg"/>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6</xdr:col>
      <xdr:colOff>0</xdr:colOff>
      <xdr:row>22</xdr:row>
      <xdr:rowOff>0</xdr:rowOff>
    </xdr:from>
    <xdr:ext cx="666750" cy="666750"/>
    <xdr:pic>
      <xdr:nvPicPr>
        <xdr:cNvPr id="23" name="image18.jpg"/>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6</xdr:col>
      <xdr:colOff>0</xdr:colOff>
      <xdr:row>23</xdr:row>
      <xdr:rowOff>0</xdr:rowOff>
    </xdr:from>
    <xdr:ext cx="666750" cy="666750"/>
    <xdr:pic>
      <xdr:nvPicPr>
        <xdr:cNvPr id="24" name="image22.jpg"/>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6</xdr:col>
      <xdr:colOff>0</xdr:colOff>
      <xdr:row>24</xdr:row>
      <xdr:rowOff>0</xdr:rowOff>
    </xdr:from>
    <xdr:ext cx="666750" cy="666750"/>
    <xdr:pic>
      <xdr:nvPicPr>
        <xdr:cNvPr id="25" name="image16.jpg"/>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6</xdr:col>
      <xdr:colOff>0</xdr:colOff>
      <xdr:row>25</xdr:row>
      <xdr:rowOff>0</xdr:rowOff>
    </xdr:from>
    <xdr:ext cx="666750" cy="666750"/>
    <xdr:pic>
      <xdr:nvPicPr>
        <xdr:cNvPr id="26" name="image24.jpg"/>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6</xdr:col>
      <xdr:colOff>0</xdr:colOff>
      <xdr:row>26</xdr:row>
      <xdr:rowOff>0</xdr:rowOff>
    </xdr:from>
    <xdr:ext cx="581025" cy="581025"/>
    <xdr:pic>
      <xdr:nvPicPr>
        <xdr:cNvPr id="27" name="image27.jpg"/>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6</xdr:col>
      <xdr:colOff>0</xdr:colOff>
      <xdr:row>27</xdr:row>
      <xdr:rowOff>0</xdr:rowOff>
    </xdr:from>
    <xdr:ext cx="666750" cy="666750"/>
    <xdr:pic>
      <xdr:nvPicPr>
        <xdr:cNvPr id="28" name="image33.jpg"/>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6</xdr:col>
      <xdr:colOff>0</xdr:colOff>
      <xdr:row>28</xdr:row>
      <xdr:rowOff>0</xdr:rowOff>
    </xdr:from>
    <xdr:ext cx="666750" cy="666750"/>
    <xdr:pic>
      <xdr:nvPicPr>
        <xdr:cNvPr id="29" name="image38.jpg"/>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6</xdr:col>
      <xdr:colOff>0</xdr:colOff>
      <xdr:row>29</xdr:row>
      <xdr:rowOff>0</xdr:rowOff>
    </xdr:from>
    <xdr:ext cx="666750" cy="666750"/>
    <xdr:pic>
      <xdr:nvPicPr>
        <xdr:cNvPr id="30" name="image26.jpg"/>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6</xdr:col>
      <xdr:colOff>0</xdr:colOff>
      <xdr:row>30</xdr:row>
      <xdr:rowOff>0</xdr:rowOff>
    </xdr:from>
    <xdr:ext cx="666750" cy="666750"/>
    <xdr:pic>
      <xdr:nvPicPr>
        <xdr:cNvPr id="31" name="image25.jpg"/>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6</xdr:col>
      <xdr:colOff>0</xdr:colOff>
      <xdr:row>31</xdr:row>
      <xdr:rowOff>0</xdr:rowOff>
    </xdr:from>
    <xdr:ext cx="666750" cy="666750"/>
    <xdr:pic>
      <xdr:nvPicPr>
        <xdr:cNvPr id="32" name="image28.jpg"/>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6</xdr:col>
      <xdr:colOff>0</xdr:colOff>
      <xdr:row>32</xdr:row>
      <xdr:rowOff>0</xdr:rowOff>
    </xdr:from>
    <xdr:ext cx="666750" cy="666750"/>
    <xdr:pic>
      <xdr:nvPicPr>
        <xdr:cNvPr id="33" name="image30.jpg"/>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6</xdr:col>
      <xdr:colOff>0</xdr:colOff>
      <xdr:row>33</xdr:row>
      <xdr:rowOff>0</xdr:rowOff>
    </xdr:from>
    <xdr:ext cx="666750" cy="666750"/>
    <xdr:pic>
      <xdr:nvPicPr>
        <xdr:cNvPr id="34" name="image39.jpg"/>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6</xdr:col>
      <xdr:colOff>0</xdr:colOff>
      <xdr:row>34</xdr:row>
      <xdr:rowOff>0</xdr:rowOff>
    </xdr:from>
    <xdr:ext cx="666750" cy="666750"/>
    <xdr:pic>
      <xdr:nvPicPr>
        <xdr:cNvPr id="35" name="image41.jpg"/>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6</xdr:col>
      <xdr:colOff>0</xdr:colOff>
      <xdr:row>35</xdr:row>
      <xdr:rowOff>0</xdr:rowOff>
    </xdr:from>
    <xdr:ext cx="666750" cy="666750"/>
    <xdr:pic>
      <xdr:nvPicPr>
        <xdr:cNvPr id="36" name="image42.jpg"/>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6</xdr:col>
      <xdr:colOff>0</xdr:colOff>
      <xdr:row>36</xdr:row>
      <xdr:rowOff>0</xdr:rowOff>
    </xdr:from>
    <xdr:ext cx="638175" cy="666750"/>
    <xdr:pic>
      <xdr:nvPicPr>
        <xdr:cNvPr id="37" name="image35.jpg"/>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6</xdr:col>
      <xdr:colOff>0</xdr:colOff>
      <xdr:row>37</xdr:row>
      <xdr:rowOff>0</xdr:rowOff>
    </xdr:from>
    <xdr:ext cx="666750" cy="666750"/>
    <xdr:pic>
      <xdr:nvPicPr>
        <xdr:cNvPr id="38" name="image32.jpg"/>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6</xdr:col>
      <xdr:colOff>0</xdr:colOff>
      <xdr:row>38</xdr:row>
      <xdr:rowOff>0</xdr:rowOff>
    </xdr:from>
    <xdr:ext cx="666750" cy="666750"/>
    <xdr:pic>
      <xdr:nvPicPr>
        <xdr:cNvPr id="39" name="image40.jpg"/>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6</xdr:col>
      <xdr:colOff>0</xdr:colOff>
      <xdr:row>39</xdr:row>
      <xdr:rowOff>0</xdr:rowOff>
    </xdr:from>
    <xdr:ext cx="561975" cy="561975"/>
    <xdr:pic>
      <xdr:nvPicPr>
        <xdr:cNvPr id="40" name="image45.jpg"/>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6</xdr:col>
      <xdr:colOff>0</xdr:colOff>
      <xdr:row>40</xdr:row>
      <xdr:rowOff>0</xdr:rowOff>
    </xdr:from>
    <xdr:ext cx="666750" cy="666750"/>
    <xdr:pic>
      <xdr:nvPicPr>
        <xdr:cNvPr id="41" name="image34.jpg"/>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6</xdr:col>
      <xdr:colOff>0</xdr:colOff>
      <xdr:row>41</xdr:row>
      <xdr:rowOff>0</xdr:rowOff>
    </xdr:from>
    <xdr:ext cx="666750" cy="666750"/>
    <xdr:pic>
      <xdr:nvPicPr>
        <xdr:cNvPr id="42" name="image36.jpg"/>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6</xdr:col>
      <xdr:colOff>0</xdr:colOff>
      <xdr:row>42</xdr:row>
      <xdr:rowOff>0</xdr:rowOff>
    </xdr:from>
    <xdr:ext cx="666750" cy="666750"/>
    <xdr:pic>
      <xdr:nvPicPr>
        <xdr:cNvPr id="43" name="image44.jpg"/>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6</xdr:col>
      <xdr:colOff>0</xdr:colOff>
      <xdr:row>43</xdr:row>
      <xdr:rowOff>0</xdr:rowOff>
    </xdr:from>
    <xdr:ext cx="666750" cy="666750"/>
    <xdr:pic>
      <xdr:nvPicPr>
        <xdr:cNvPr id="44" name="image31.jpg"/>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6</xdr:col>
      <xdr:colOff>0</xdr:colOff>
      <xdr:row>44</xdr:row>
      <xdr:rowOff>0</xdr:rowOff>
    </xdr:from>
    <xdr:ext cx="666750" cy="666750"/>
    <xdr:pic>
      <xdr:nvPicPr>
        <xdr:cNvPr id="45" name="image25.jpg"/>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6</xdr:col>
      <xdr:colOff>0</xdr:colOff>
      <xdr:row>45</xdr:row>
      <xdr:rowOff>0</xdr:rowOff>
    </xdr:from>
    <xdr:ext cx="666750" cy="666750"/>
    <xdr:pic>
      <xdr:nvPicPr>
        <xdr:cNvPr id="46" name="image29.jpg"/>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valentinmendez.com/" TargetMode="External"/><Relationship Id="rId1" Type="http://schemas.openxmlformats.org/officeDocument/2006/relationships/hyperlink" Target="http://www.cnvmexico.org.mx/"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facebook.com/cnvmexico" TargetMode="External"/><Relationship Id="rId3" Type="http://schemas.openxmlformats.org/officeDocument/2006/relationships/hyperlink" Target="http://www.thedanceofcommunication.com/" TargetMode="External"/><Relationship Id="rId7" Type="http://schemas.openxmlformats.org/officeDocument/2006/relationships/hyperlink" Target="https://www.wiseheartpdx.org/" TargetMode="External"/><Relationship Id="rId2" Type="http://schemas.openxmlformats.org/officeDocument/2006/relationships/hyperlink" Target="http://www.empatia.no/" TargetMode="External"/><Relationship Id="rId1" Type="http://schemas.openxmlformats.org/officeDocument/2006/relationships/hyperlink" Target="http://www.empatia.no/" TargetMode="External"/><Relationship Id="rId6" Type="http://schemas.openxmlformats.org/officeDocument/2006/relationships/hyperlink" Target="http://www.cnvmexico.org.mx/" TargetMode="External"/><Relationship Id="rId5" Type="http://schemas.openxmlformats.org/officeDocument/2006/relationships/hyperlink" Target="http://www.facebook.com/cnvmexico" TargetMode="External"/><Relationship Id="rId4" Type="http://schemas.openxmlformats.org/officeDocument/2006/relationships/hyperlink" Target="http://www.cnvmexico.org.mx/" TargetMode="External"/><Relationship Id="rId9"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outlinePr summaryBelow="0" summaryRight="0"/>
  </sheetPr>
  <dimension ref="A1:AC50"/>
  <sheetViews>
    <sheetView tabSelected="1" workbookViewId="0">
      <selection activeCell="I7" sqref="I7"/>
    </sheetView>
  </sheetViews>
  <sheetFormatPr baseColWidth="10" defaultColWidth="14.42578125" defaultRowHeight="15.75" customHeight="1"/>
  <cols>
    <col min="1" max="1" width="4.28515625" customWidth="1"/>
    <col min="2" max="2" width="5.7109375" customWidth="1"/>
    <col min="3" max="3" width="5.28515625" customWidth="1"/>
    <col min="4" max="4" width="9.140625" customWidth="1"/>
    <col min="5" max="6" width="9" customWidth="1"/>
    <col min="7" max="7" width="30" customWidth="1"/>
    <col min="8" max="8" width="30.5703125" customWidth="1"/>
    <col min="9" max="9" width="30.140625" customWidth="1"/>
    <col min="10" max="10" width="15.28515625" customWidth="1"/>
    <col min="11" max="11" width="36.140625" customWidth="1"/>
  </cols>
  <sheetData>
    <row r="1" spans="1:29" ht="12.75">
      <c r="A1" s="1" t="s">
        <v>1</v>
      </c>
      <c r="B1" s="2" t="s">
        <v>2</v>
      </c>
      <c r="C1" s="2" t="s">
        <v>3</v>
      </c>
      <c r="D1" s="4" t="s">
        <v>4</v>
      </c>
      <c r="E1" s="5" t="s">
        <v>5</v>
      </c>
      <c r="F1" s="5" t="s">
        <v>6</v>
      </c>
      <c r="G1" s="5" t="s">
        <v>7</v>
      </c>
      <c r="H1" s="5" t="s">
        <v>8</v>
      </c>
      <c r="I1" s="5" t="s">
        <v>9</v>
      </c>
      <c r="J1" s="1" t="s">
        <v>10</v>
      </c>
      <c r="K1" s="1" t="s">
        <v>13</v>
      </c>
      <c r="L1" s="1" t="s">
        <v>15</v>
      </c>
      <c r="M1" s="1" t="s">
        <v>16</v>
      </c>
      <c r="N1" s="1" t="s">
        <v>17</v>
      </c>
      <c r="O1" s="1" t="s">
        <v>18</v>
      </c>
      <c r="P1" s="1" t="s">
        <v>19</v>
      </c>
      <c r="Q1" s="1" t="s">
        <v>20</v>
      </c>
      <c r="R1" s="1" t="s">
        <v>21</v>
      </c>
      <c r="S1" s="1" t="s">
        <v>22</v>
      </c>
      <c r="T1" s="1" t="s">
        <v>23</v>
      </c>
      <c r="U1" s="1" t="s">
        <v>24</v>
      </c>
      <c r="V1" s="1" t="s">
        <v>25</v>
      </c>
      <c r="W1" s="1" t="s">
        <v>26</v>
      </c>
      <c r="X1" s="1" t="s">
        <v>27</v>
      </c>
      <c r="Y1" s="1" t="s">
        <v>28</v>
      </c>
      <c r="Z1" s="6" t="s">
        <v>29</v>
      </c>
      <c r="AA1" s="1" t="s">
        <v>30</v>
      </c>
      <c r="AB1" s="1" t="s">
        <v>31</v>
      </c>
      <c r="AC1" s="3" t="s">
        <v>32</v>
      </c>
    </row>
    <row r="2" spans="1:29" ht="15.75" customHeight="1">
      <c r="A2" s="8" t="s">
        <v>33</v>
      </c>
      <c r="B2" s="9"/>
      <c r="C2" s="9">
        <v>1</v>
      </c>
      <c r="D2" s="10">
        <v>44274</v>
      </c>
      <c r="E2" s="11" t="s">
        <v>34</v>
      </c>
      <c r="F2" s="11" t="s">
        <v>35</v>
      </c>
      <c r="G2" s="12" t="s">
        <v>36</v>
      </c>
      <c r="H2" s="13" t="s">
        <v>37</v>
      </c>
      <c r="I2" s="14" t="s">
        <v>38</v>
      </c>
      <c r="J2" s="15" t="s">
        <v>39</v>
      </c>
      <c r="K2" s="16" t="s">
        <v>42</v>
      </c>
      <c r="L2" s="17"/>
      <c r="M2" s="17"/>
      <c r="N2" s="17"/>
      <c r="O2" s="18"/>
      <c r="P2" s="18"/>
      <c r="Q2" s="18"/>
      <c r="R2" s="18"/>
      <c r="S2" s="17" t="e">
        <f t="shared" ref="S2:T2" si="0">TEXT(DATEVALUE(U2)+TIMEVALUE(U2)+TIME(3,0,0),"yyyy-mm-ddTHH:mm:ss.000Z")</f>
        <v>#VALUE!</v>
      </c>
      <c r="T2" s="17" t="e">
        <f t="shared" si="0"/>
        <v>#VALUE!</v>
      </c>
      <c r="U2" s="17" t="e">
        <f t="shared" ref="U2:U49" si="1">YEAR(DATEVALUE($D2)) &amp; "-" &amp; MONTH(DATEVALUE($D2)) &amp; "-" &amp; DAY(DATEVALUE($D2)) &amp; " " &amp; $E2 &amp; ":00"</f>
        <v>#VALUE!</v>
      </c>
      <c r="V2" s="17" t="e">
        <f t="shared" ref="V2:V49" si="2">YEAR(DATEVALUE($D2)) &amp; "-" &amp; MONTH(DATEVALUE($D2)) &amp; "-" &amp; DAY(DATEVALUE($D2)) &amp; " " &amp; $F2 &amp; ":00"</f>
        <v>#VALUE!</v>
      </c>
      <c r="W2" s="19" t="s">
        <v>43</v>
      </c>
      <c r="X2" s="18"/>
      <c r="Y2" s="18"/>
      <c r="Z2" s="18"/>
      <c r="AA2" s="18"/>
      <c r="AB2" s="13"/>
    </row>
    <row r="3" spans="1:29" ht="15.75" customHeight="1">
      <c r="A3" s="8" t="s">
        <v>33</v>
      </c>
      <c r="B3" s="9"/>
      <c r="C3" s="9">
        <v>2</v>
      </c>
      <c r="D3" s="10">
        <v>44274</v>
      </c>
      <c r="E3" s="11" t="s">
        <v>34</v>
      </c>
      <c r="F3" s="11" t="s">
        <v>35</v>
      </c>
      <c r="G3" s="20" t="s">
        <v>44</v>
      </c>
      <c r="H3" s="14" t="s">
        <v>45</v>
      </c>
      <c r="I3" s="21" t="s">
        <v>46</v>
      </c>
      <c r="J3" s="16" t="s">
        <v>47</v>
      </c>
      <c r="K3" s="16" t="s">
        <v>50</v>
      </c>
      <c r="L3" s="17"/>
      <c r="M3" s="17"/>
      <c r="N3" s="17"/>
      <c r="O3" s="18"/>
      <c r="P3" s="18"/>
      <c r="Q3" s="18"/>
      <c r="R3" s="18"/>
      <c r="S3" s="17" t="e">
        <f t="shared" ref="S3:T3" si="3">TEXT(DATEVALUE(U3)+TIMEVALUE(U3)+TIME(3,0,0),"yyyy-mm-ddTHH:mm:ss.000Z")</f>
        <v>#VALUE!</v>
      </c>
      <c r="T3" s="17" t="e">
        <f t="shared" si="3"/>
        <v>#VALUE!</v>
      </c>
      <c r="U3" s="17" t="e">
        <f t="shared" si="1"/>
        <v>#VALUE!</v>
      </c>
      <c r="V3" s="17" t="e">
        <f t="shared" si="2"/>
        <v>#VALUE!</v>
      </c>
      <c r="W3" s="19" t="s">
        <v>43</v>
      </c>
      <c r="X3" s="18"/>
      <c r="Y3" s="18"/>
      <c r="Z3" s="18"/>
      <c r="AA3" s="18"/>
      <c r="AB3" s="13"/>
    </row>
    <row r="4" spans="1:29" ht="15.75" customHeight="1">
      <c r="A4" s="23" t="s">
        <v>33</v>
      </c>
      <c r="B4" s="9"/>
      <c r="C4" s="9">
        <v>3</v>
      </c>
      <c r="D4" s="10">
        <v>44274</v>
      </c>
      <c r="E4" s="11" t="s">
        <v>34</v>
      </c>
      <c r="F4" s="11" t="s">
        <v>35</v>
      </c>
      <c r="G4" s="24" t="s">
        <v>51</v>
      </c>
      <c r="H4" s="13" t="s">
        <v>52</v>
      </c>
      <c r="I4" s="13" t="s">
        <v>53</v>
      </c>
      <c r="J4" s="16" t="s">
        <v>54</v>
      </c>
      <c r="K4" s="16" t="s">
        <v>57</v>
      </c>
      <c r="L4" s="17"/>
      <c r="M4" s="17"/>
      <c r="N4" s="17"/>
      <c r="O4" s="17"/>
      <c r="P4" s="17"/>
      <c r="Q4" s="17"/>
      <c r="R4" s="17"/>
      <c r="S4" s="17" t="e">
        <f t="shared" ref="S4:T4" si="4">TEXT(DATEVALUE(U4)+TIMEVALUE(U4)+TIME(3,0,0),"yyyy-mm-ddTHH:mm:ss.000Z")</f>
        <v>#VALUE!</v>
      </c>
      <c r="T4" s="17" t="e">
        <f t="shared" si="4"/>
        <v>#VALUE!</v>
      </c>
      <c r="U4" s="17" t="e">
        <f t="shared" si="1"/>
        <v>#VALUE!</v>
      </c>
      <c r="V4" s="17" t="e">
        <f t="shared" si="2"/>
        <v>#VALUE!</v>
      </c>
      <c r="W4" s="19" t="s">
        <v>43</v>
      </c>
      <c r="X4" s="17"/>
      <c r="Y4" s="17"/>
      <c r="Z4" s="17"/>
      <c r="AA4" s="25"/>
      <c r="AB4" s="13"/>
    </row>
    <row r="5" spans="1:29" ht="15.75" customHeight="1">
      <c r="A5" s="8" t="s">
        <v>58</v>
      </c>
      <c r="B5" s="9"/>
      <c r="C5" s="9">
        <v>1</v>
      </c>
      <c r="D5" s="10">
        <v>44274</v>
      </c>
      <c r="E5" s="11" t="s">
        <v>59</v>
      </c>
      <c r="F5" s="11" t="s">
        <v>60</v>
      </c>
      <c r="G5" s="20" t="s">
        <v>61</v>
      </c>
      <c r="H5" s="13" t="s">
        <v>62</v>
      </c>
      <c r="I5" s="13" t="s">
        <v>63</v>
      </c>
      <c r="J5" s="16" t="s">
        <v>64</v>
      </c>
      <c r="K5" s="16" t="s">
        <v>67</v>
      </c>
      <c r="L5" s="17"/>
      <c r="M5" s="17"/>
      <c r="N5" s="17"/>
      <c r="O5" s="18"/>
      <c r="P5" s="18"/>
      <c r="Q5" s="18"/>
      <c r="R5" s="18"/>
      <c r="S5" s="17" t="e">
        <f t="shared" ref="S5:T5" si="5">TEXT(DATEVALUE(U5)+TIMEVALUE(U5)+TIME(3,0,0),"yyyy-mm-ddTHH:mm:ss.000Z")</f>
        <v>#VALUE!</v>
      </c>
      <c r="T5" s="17" t="e">
        <f t="shared" si="5"/>
        <v>#VALUE!</v>
      </c>
      <c r="U5" s="17" t="e">
        <f t="shared" si="1"/>
        <v>#VALUE!</v>
      </c>
      <c r="V5" s="17" t="e">
        <f t="shared" si="2"/>
        <v>#VALUE!</v>
      </c>
      <c r="W5" s="19" t="s">
        <v>43</v>
      </c>
      <c r="X5" s="18"/>
      <c r="Y5" s="18"/>
      <c r="Z5" s="18"/>
      <c r="AA5" s="18"/>
      <c r="AB5" s="13"/>
    </row>
    <row r="6" spans="1:29" ht="15.75" customHeight="1">
      <c r="A6" s="23" t="s">
        <v>58</v>
      </c>
      <c r="B6" s="9"/>
      <c r="C6" s="9">
        <v>2</v>
      </c>
      <c r="D6" s="10">
        <v>44274</v>
      </c>
      <c r="E6" s="11" t="s">
        <v>59</v>
      </c>
      <c r="F6" s="11" t="s">
        <v>60</v>
      </c>
      <c r="G6" s="26" t="s">
        <v>68</v>
      </c>
      <c r="H6" s="13" t="s">
        <v>69</v>
      </c>
      <c r="I6" s="14" t="s">
        <v>70</v>
      </c>
      <c r="J6" s="15" t="s">
        <v>71</v>
      </c>
      <c r="K6" s="16" t="s">
        <v>74</v>
      </c>
      <c r="L6" s="17"/>
      <c r="M6" s="17"/>
      <c r="N6" s="17"/>
      <c r="O6" s="17"/>
      <c r="P6" s="17"/>
      <c r="Q6" s="17"/>
      <c r="R6" s="17"/>
      <c r="S6" s="17" t="e">
        <f t="shared" ref="S6:T6" si="6">TEXT(DATEVALUE(U6)+TIMEVALUE(U6)+TIME(3,0,0),"yyyy-mm-ddTHH:mm:ss.000Z")</f>
        <v>#VALUE!</v>
      </c>
      <c r="T6" s="17" t="e">
        <f t="shared" si="6"/>
        <v>#VALUE!</v>
      </c>
      <c r="U6" s="17" t="e">
        <f t="shared" si="1"/>
        <v>#VALUE!</v>
      </c>
      <c r="V6" s="17" t="e">
        <f t="shared" si="2"/>
        <v>#VALUE!</v>
      </c>
      <c r="W6" s="19" t="s">
        <v>43</v>
      </c>
      <c r="X6" s="17"/>
      <c r="Y6" s="17"/>
      <c r="Z6" s="17"/>
      <c r="AA6" s="17"/>
      <c r="AB6" s="14" t="s">
        <v>75</v>
      </c>
    </row>
    <row r="7" spans="1:29" ht="15.75" customHeight="1">
      <c r="A7" s="23" t="s">
        <v>58</v>
      </c>
      <c r="B7" s="9"/>
      <c r="C7" s="9">
        <v>3</v>
      </c>
      <c r="D7" s="10">
        <v>44274</v>
      </c>
      <c r="E7" s="11" t="s">
        <v>59</v>
      </c>
      <c r="F7" s="11" t="s">
        <v>60</v>
      </c>
      <c r="G7" s="24" t="s">
        <v>76</v>
      </c>
      <c r="H7" s="13" t="s">
        <v>77</v>
      </c>
      <c r="I7" s="13" t="s">
        <v>78</v>
      </c>
      <c r="J7" s="16" t="s">
        <v>79</v>
      </c>
      <c r="K7" s="16" t="s">
        <v>82</v>
      </c>
      <c r="L7" s="17"/>
      <c r="M7" s="17"/>
      <c r="N7" s="17"/>
      <c r="O7" s="18"/>
      <c r="P7" s="18"/>
      <c r="Q7" s="18"/>
      <c r="R7" s="18"/>
      <c r="S7" s="17" t="e">
        <f t="shared" ref="S7:T7" si="7">TEXT(DATEVALUE(U7)+TIMEVALUE(U7)+TIME(3,0,0),"yyyy-mm-ddTHH:mm:ss.000Z")</f>
        <v>#VALUE!</v>
      </c>
      <c r="T7" s="17" t="e">
        <f t="shared" si="7"/>
        <v>#VALUE!</v>
      </c>
      <c r="U7" s="17" t="e">
        <f t="shared" si="1"/>
        <v>#VALUE!</v>
      </c>
      <c r="V7" s="17" t="e">
        <f t="shared" si="2"/>
        <v>#VALUE!</v>
      </c>
      <c r="W7" s="19" t="s">
        <v>43</v>
      </c>
      <c r="X7" s="18"/>
      <c r="Y7" s="18"/>
      <c r="Z7" s="18"/>
      <c r="AA7" s="18"/>
      <c r="AB7" s="13"/>
    </row>
    <row r="8" spans="1:29" ht="15.75" customHeight="1">
      <c r="A8" s="23" t="s">
        <v>83</v>
      </c>
      <c r="B8" s="9"/>
      <c r="C8" s="9">
        <v>1</v>
      </c>
      <c r="D8" s="10">
        <v>44274</v>
      </c>
      <c r="E8" s="27" t="s">
        <v>84</v>
      </c>
      <c r="F8" s="27" t="s">
        <v>85</v>
      </c>
      <c r="G8" s="24" t="s">
        <v>86</v>
      </c>
      <c r="H8" s="13" t="s">
        <v>87</v>
      </c>
      <c r="I8" s="13" t="s">
        <v>88</v>
      </c>
      <c r="J8" s="16" t="s">
        <v>89</v>
      </c>
      <c r="K8" s="16" t="s">
        <v>92</v>
      </c>
      <c r="L8" s="17"/>
      <c r="M8" s="17"/>
      <c r="N8" s="17"/>
      <c r="O8" s="17"/>
      <c r="P8" s="17"/>
      <c r="Q8" s="17"/>
      <c r="R8" s="17"/>
      <c r="S8" s="17" t="e">
        <f t="shared" ref="S8:T8" si="8">TEXT(DATEVALUE(U8)+TIMEVALUE(U8)+TIME(3,0,0),"yyyy-mm-ddTHH:mm:ss.000Z")</f>
        <v>#VALUE!</v>
      </c>
      <c r="T8" s="17" t="e">
        <f t="shared" si="8"/>
        <v>#VALUE!</v>
      </c>
      <c r="U8" s="17" t="e">
        <f t="shared" si="1"/>
        <v>#VALUE!</v>
      </c>
      <c r="V8" s="17" t="e">
        <f t="shared" si="2"/>
        <v>#VALUE!</v>
      </c>
      <c r="W8" s="19" t="s">
        <v>43</v>
      </c>
      <c r="X8" s="17"/>
      <c r="Y8" s="17"/>
      <c r="Z8" s="17"/>
      <c r="AA8" s="17"/>
      <c r="AB8" s="13"/>
    </row>
    <row r="9" spans="1:29" ht="15.75" customHeight="1">
      <c r="A9" s="8" t="s">
        <v>83</v>
      </c>
      <c r="B9" s="9"/>
      <c r="C9" s="9">
        <v>2</v>
      </c>
      <c r="D9" s="10">
        <v>44274</v>
      </c>
      <c r="E9" s="27" t="s">
        <v>84</v>
      </c>
      <c r="F9" s="27" t="s">
        <v>85</v>
      </c>
      <c r="G9" s="28" t="s">
        <v>93</v>
      </c>
      <c r="H9" s="14" t="s">
        <v>94</v>
      </c>
      <c r="I9" s="14" t="s">
        <v>95</v>
      </c>
      <c r="J9" s="90" t="s">
        <v>96</v>
      </c>
      <c r="K9" s="90" t="s">
        <v>98</v>
      </c>
      <c r="L9" s="17"/>
      <c r="M9" s="17"/>
      <c r="N9" s="17"/>
      <c r="O9" s="18"/>
      <c r="P9" s="18"/>
      <c r="Q9" s="18"/>
      <c r="R9" s="18"/>
      <c r="S9" s="17" t="e">
        <f t="shared" ref="S9:T9" si="9">TEXT(DATEVALUE(U9)+TIMEVALUE(U9)+TIME(3,0,0),"yyyy-mm-ddTHH:mm:ss.000Z")</f>
        <v>#VALUE!</v>
      </c>
      <c r="T9" s="17" t="e">
        <f t="shared" si="9"/>
        <v>#VALUE!</v>
      </c>
      <c r="U9" s="17" t="e">
        <f t="shared" si="1"/>
        <v>#VALUE!</v>
      </c>
      <c r="V9" s="17" t="e">
        <f t="shared" si="2"/>
        <v>#VALUE!</v>
      </c>
      <c r="W9" s="19" t="s">
        <v>43</v>
      </c>
      <c r="X9" s="18"/>
      <c r="Y9" s="18"/>
      <c r="Z9" s="18"/>
      <c r="AA9" s="18"/>
      <c r="AB9" s="14" t="s">
        <v>75</v>
      </c>
    </row>
    <row r="10" spans="1:29" ht="15.75" customHeight="1">
      <c r="A10" s="23" t="s">
        <v>83</v>
      </c>
      <c r="B10" s="9"/>
      <c r="C10" s="9">
        <v>3</v>
      </c>
      <c r="D10" s="10">
        <v>44274</v>
      </c>
      <c r="E10" s="27" t="s">
        <v>84</v>
      </c>
      <c r="F10" s="27" t="s">
        <v>85</v>
      </c>
      <c r="G10" s="20" t="s">
        <v>99</v>
      </c>
      <c r="H10" s="13" t="s">
        <v>100</v>
      </c>
      <c r="I10" s="13" t="s">
        <v>101</v>
      </c>
      <c r="J10" s="16" t="s">
        <v>102</v>
      </c>
      <c r="K10" s="16" t="s">
        <v>105</v>
      </c>
      <c r="L10" s="17"/>
      <c r="M10" s="17"/>
      <c r="N10" s="17"/>
      <c r="O10" s="18"/>
      <c r="P10" s="18"/>
      <c r="Q10" s="18"/>
      <c r="R10" s="18"/>
      <c r="S10" s="17" t="e">
        <f t="shared" ref="S10:T10" si="10">TEXT(DATEVALUE(U10)+TIMEVALUE(U10)+TIME(3,0,0),"yyyy-mm-ddTHH:mm:ss.000Z")</f>
        <v>#VALUE!</v>
      </c>
      <c r="T10" s="17" t="e">
        <f t="shared" si="10"/>
        <v>#VALUE!</v>
      </c>
      <c r="U10" s="17" t="e">
        <f t="shared" si="1"/>
        <v>#VALUE!</v>
      </c>
      <c r="V10" s="17" t="e">
        <f t="shared" si="2"/>
        <v>#VALUE!</v>
      </c>
      <c r="W10" s="19" t="s">
        <v>43</v>
      </c>
      <c r="X10" s="18"/>
      <c r="Y10" s="18"/>
      <c r="Z10" s="18"/>
      <c r="AA10" s="18"/>
      <c r="AB10" s="13"/>
    </row>
    <row r="11" spans="1:29" ht="15.75" customHeight="1">
      <c r="A11" s="23" t="s">
        <v>83</v>
      </c>
      <c r="B11" s="9"/>
      <c r="C11" s="9">
        <v>0</v>
      </c>
      <c r="D11" s="10">
        <v>44274</v>
      </c>
      <c r="E11" s="11" t="s">
        <v>84</v>
      </c>
      <c r="F11" s="11" t="s">
        <v>85</v>
      </c>
      <c r="G11" s="20" t="s">
        <v>106</v>
      </c>
      <c r="H11" s="13" t="s">
        <v>107</v>
      </c>
      <c r="I11" s="13" t="s">
        <v>108</v>
      </c>
      <c r="J11" s="29" t="s">
        <v>109</v>
      </c>
      <c r="K11" s="29" t="s">
        <v>110</v>
      </c>
      <c r="L11" s="17"/>
      <c r="M11" s="17"/>
      <c r="N11" s="17"/>
      <c r="O11" s="18"/>
      <c r="P11" s="18"/>
      <c r="Q11" s="18"/>
      <c r="R11" s="18"/>
      <c r="S11" s="17" t="e">
        <f t="shared" ref="S11:T11" si="11">TEXT(DATEVALUE(U11)+TIMEVALUE(U11)+TIME(3,0,0),"yyyy-mm-ddTHH:mm:ss.000Z")</f>
        <v>#VALUE!</v>
      </c>
      <c r="T11" s="17" t="e">
        <f t="shared" si="11"/>
        <v>#VALUE!</v>
      </c>
      <c r="U11" s="17" t="e">
        <f t="shared" si="1"/>
        <v>#VALUE!</v>
      </c>
      <c r="V11" s="17" t="e">
        <f t="shared" si="2"/>
        <v>#VALUE!</v>
      </c>
      <c r="W11" s="19" t="s">
        <v>43</v>
      </c>
      <c r="X11" s="18"/>
      <c r="Y11" s="18"/>
      <c r="Z11" s="18"/>
      <c r="AA11" s="18"/>
      <c r="AB11" s="14"/>
    </row>
    <row r="12" spans="1:29" ht="15.75" customHeight="1">
      <c r="A12" s="23" t="s">
        <v>111</v>
      </c>
      <c r="B12" s="9"/>
      <c r="C12" s="9">
        <v>1</v>
      </c>
      <c r="D12" s="10">
        <v>44274</v>
      </c>
      <c r="E12" s="11" t="s">
        <v>112</v>
      </c>
      <c r="F12" s="11" t="s">
        <v>113</v>
      </c>
      <c r="G12" s="28" t="s">
        <v>114</v>
      </c>
      <c r="H12" s="88" t="s">
        <v>115</v>
      </c>
      <c r="I12" s="30" t="s">
        <v>116</v>
      </c>
      <c r="J12" s="15" t="s">
        <v>117</v>
      </c>
      <c r="K12" s="16" t="s">
        <v>120</v>
      </c>
      <c r="L12" s="17"/>
      <c r="M12" s="17"/>
      <c r="N12" s="17"/>
      <c r="O12" s="18"/>
      <c r="P12" s="18"/>
      <c r="Q12" s="18"/>
      <c r="R12" s="18"/>
      <c r="S12" s="17" t="e">
        <f t="shared" ref="S12:T12" si="12">TEXT(DATEVALUE(U12)+TIMEVALUE(U12)+TIME(3,0,0),"yyyy-mm-ddTHH:mm:ss.000Z")</f>
        <v>#VALUE!</v>
      </c>
      <c r="T12" s="17" t="e">
        <f t="shared" si="12"/>
        <v>#VALUE!</v>
      </c>
      <c r="U12" s="17" t="e">
        <f t="shared" si="1"/>
        <v>#VALUE!</v>
      </c>
      <c r="V12" s="17" t="e">
        <f t="shared" si="2"/>
        <v>#VALUE!</v>
      </c>
      <c r="W12" s="19" t="s">
        <v>43</v>
      </c>
      <c r="X12" s="18"/>
      <c r="Y12" s="18"/>
      <c r="Z12" s="18"/>
      <c r="AA12" s="18"/>
      <c r="AB12" s="14" t="s">
        <v>75</v>
      </c>
    </row>
    <row r="13" spans="1:29" ht="15.75" customHeight="1">
      <c r="A13" s="23" t="s">
        <v>111</v>
      </c>
      <c r="B13" s="9"/>
      <c r="C13" s="9">
        <v>2</v>
      </c>
      <c r="D13" s="10">
        <v>44274</v>
      </c>
      <c r="E13" s="11" t="s">
        <v>112</v>
      </c>
      <c r="F13" s="11" t="s">
        <v>113</v>
      </c>
      <c r="G13" s="20" t="s">
        <v>121</v>
      </c>
      <c r="H13" s="13" t="s">
        <v>122</v>
      </c>
      <c r="I13" s="13" t="s">
        <v>123</v>
      </c>
      <c r="J13" s="16" t="s">
        <v>102</v>
      </c>
      <c r="K13" s="16" t="s">
        <v>126</v>
      </c>
      <c r="L13" s="17"/>
      <c r="M13" s="17"/>
      <c r="N13" s="17"/>
      <c r="O13" s="18"/>
      <c r="P13" s="18"/>
      <c r="Q13" s="18"/>
      <c r="R13" s="18"/>
      <c r="S13" s="17" t="e">
        <f t="shared" ref="S13:T13" si="13">TEXT(DATEVALUE(U13)+TIMEVALUE(U13)+TIME(3,0,0),"yyyy-mm-ddTHH:mm:ss.000Z")</f>
        <v>#VALUE!</v>
      </c>
      <c r="T13" s="17" t="e">
        <f t="shared" si="13"/>
        <v>#VALUE!</v>
      </c>
      <c r="U13" s="17" t="e">
        <f t="shared" si="1"/>
        <v>#VALUE!</v>
      </c>
      <c r="V13" s="17" t="e">
        <f t="shared" si="2"/>
        <v>#VALUE!</v>
      </c>
      <c r="W13" s="19" t="s">
        <v>43</v>
      </c>
      <c r="X13" s="18"/>
      <c r="Y13" s="18"/>
      <c r="Z13" s="18"/>
      <c r="AA13" s="18"/>
      <c r="AB13" s="13"/>
    </row>
    <row r="14" spans="1:29" ht="15.75" customHeight="1">
      <c r="A14" s="8" t="s">
        <v>111</v>
      </c>
      <c r="B14" s="9"/>
      <c r="C14" s="9">
        <v>3</v>
      </c>
      <c r="D14" s="10">
        <v>44274</v>
      </c>
      <c r="E14" s="11" t="s">
        <v>112</v>
      </c>
      <c r="F14" s="11" t="s">
        <v>113</v>
      </c>
      <c r="G14" s="24" t="s">
        <v>127</v>
      </c>
      <c r="H14" s="13" t="s">
        <v>128</v>
      </c>
      <c r="I14" s="13" t="s">
        <v>129</v>
      </c>
      <c r="J14" s="31" t="s">
        <v>130</v>
      </c>
      <c r="K14" s="16" t="s">
        <v>133</v>
      </c>
      <c r="L14" s="17"/>
      <c r="M14" s="17"/>
      <c r="N14" s="17"/>
      <c r="O14" s="18"/>
      <c r="P14" s="18"/>
      <c r="Q14" s="18"/>
      <c r="R14" s="18"/>
      <c r="S14" s="17" t="e">
        <f t="shared" ref="S14:T14" si="14">TEXT(DATEVALUE(U14)+TIMEVALUE(U14)+TIME(3,0,0),"yyyy-mm-ddTHH:mm:ss.000Z")</f>
        <v>#VALUE!</v>
      </c>
      <c r="T14" s="17" t="e">
        <f t="shared" si="14"/>
        <v>#VALUE!</v>
      </c>
      <c r="U14" s="17" t="e">
        <f t="shared" si="1"/>
        <v>#VALUE!</v>
      </c>
      <c r="V14" s="17" t="e">
        <f t="shared" si="2"/>
        <v>#VALUE!</v>
      </c>
      <c r="W14" s="19" t="s">
        <v>43</v>
      </c>
      <c r="X14" s="18"/>
      <c r="Y14" s="18"/>
      <c r="Z14" s="18"/>
      <c r="AA14" s="18"/>
      <c r="AB14" s="14"/>
    </row>
    <row r="15" spans="1:29" ht="15.75" customHeight="1">
      <c r="A15" s="23" t="s">
        <v>134</v>
      </c>
      <c r="B15" s="32"/>
      <c r="C15" s="9">
        <v>1</v>
      </c>
      <c r="D15" s="10">
        <v>44274</v>
      </c>
      <c r="E15" s="11" t="s">
        <v>135</v>
      </c>
      <c r="F15" s="11" t="s">
        <v>136</v>
      </c>
      <c r="G15" s="20" t="s">
        <v>137</v>
      </c>
      <c r="H15" s="13" t="s">
        <v>138</v>
      </c>
      <c r="I15" s="13" t="s">
        <v>139</v>
      </c>
      <c r="J15" s="16" t="s">
        <v>54</v>
      </c>
      <c r="K15" s="16" t="s">
        <v>141</v>
      </c>
      <c r="L15" s="17"/>
      <c r="M15" s="17"/>
      <c r="N15" s="17"/>
      <c r="O15" s="17"/>
      <c r="P15" s="17"/>
      <c r="Q15" s="17"/>
      <c r="R15" s="17"/>
      <c r="S15" s="17" t="e">
        <f t="shared" ref="S15:T15" si="15">TEXT(DATEVALUE(U15)+TIMEVALUE(U15)+TIME(3,0,0),"yyyy-mm-ddTHH:mm:ss.000Z")</f>
        <v>#VALUE!</v>
      </c>
      <c r="T15" s="17" t="e">
        <f t="shared" si="15"/>
        <v>#VALUE!</v>
      </c>
      <c r="U15" s="17" t="e">
        <f t="shared" si="1"/>
        <v>#VALUE!</v>
      </c>
      <c r="V15" s="17" t="e">
        <f t="shared" si="2"/>
        <v>#VALUE!</v>
      </c>
      <c r="W15" s="19" t="s">
        <v>43</v>
      </c>
      <c r="X15" s="17"/>
      <c r="Y15" s="17"/>
      <c r="Z15" s="17"/>
      <c r="AA15" s="17"/>
      <c r="AB15" s="14"/>
    </row>
    <row r="16" spans="1:29" ht="15.75" customHeight="1">
      <c r="A16" s="8" t="s">
        <v>134</v>
      </c>
      <c r="B16" s="9"/>
      <c r="C16" s="9">
        <v>2</v>
      </c>
      <c r="D16" s="10">
        <v>44274</v>
      </c>
      <c r="E16" s="11" t="s">
        <v>135</v>
      </c>
      <c r="F16" s="11" t="s">
        <v>136</v>
      </c>
      <c r="G16" s="24" t="s">
        <v>142</v>
      </c>
      <c r="H16" s="13" t="s">
        <v>143</v>
      </c>
      <c r="I16" s="13" t="s">
        <v>144</v>
      </c>
      <c r="J16" s="16" t="s">
        <v>145</v>
      </c>
      <c r="K16" s="16" t="s">
        <v>148</v>
      </c>
      <c r="L16" s="17"/>
      <c r="M16" s="17"/>
      <c r="N16" s="17"/>
      <c r="O16" s="18"/>
      <c r="P16" s="18"/>
      <c r="Q16" s="18"/>
      <c r="R16" s="18"/>
      <c r="S16" s="17" t="e">
        <f t="shared" ref="S16:T16" si="16">TEXT(DATEVALUE(U16)+TIMEVALUE(U16)+TIME(3,0,0),"yyyy-mm-ddTHH:mm:ss.000Z")</f>
        <v>#VALUE!</v>
      </c>
      <c r="T16" s="17" t="e">
        <f t="shared" si="16"/>
        <v>#VALUE!</v>
      </c>
      <c r="U16" s="17" t="e">
        <f t="shared" si="1"/>
        <v>#VALUE!</v>
      </c>
      <c r="V16" s="17" t="e">
        <f t="shared" si="2"/>
        <v>#VALUE!</v>
      </c>
      <c r="W16" s="19" t="s">
        <v>43</v>
      </c>
      <c r="X16" s="18"/>
      <c r="Y16" s="18"/>
      <c r="Z16" s="18"/>
      <c r="AA16" s="18"/>
      <c r="AB16" s="14"/>
    </row>
    <row r="17" spans="1:28" ht="15.75" customHeight="1">
      <c r="A17" s="23" t="s">
        <v>134</v>
      </c>
      <c r="B17" s="9"/>
      <c r="C17" s="9">
        <v>3</v>
      </c>
      <c r="D17" s="10">
        <v>44274</v>
      </c>
      <c r="E17" s="11" t="s">
        <v>135</v>
      </c>
      <c r="F17" s="11" t="s">
        <v>136</v>
      </c>
      <c r="G17" s="24" t="s">
        <v>149</v>
      </c>
      <c r="H17" s="13" t="s">
        <v>150</v>
      </c>
      <c r="I17" s="13" t="s">
        <v>151</v>
      </c>
      <c r="J17" s="90" t="s">
        <v>152</v>
      </c>
      <c r="K17" s="90" t="s">
        <v>154</v>
      </c>
      <c r="L17" s="17"/>
      <c r="M17" s="17"/>
      <c r="N17" s="17"/>
      <c r="O17" s="18"/>
      <c r="P17" s="18"/>
      <c r="Q17" s="18"/>
      <c r="R17" s="18"/>
      <c r="S17" s="17" t="e">
        <f t="shared" ref="S17:T17" si="17">TEXT(DATEVALUE(U17)+TIMEVALUE(U17)+TIME(3,0,0),"yyyy-mm-ddTHH:mm:ss.000Z")</f>
        <v>#VALUE!</v>
      </c>
      <c r="T17" s="17" t="e">
        <f t="shared" si="17"/>
        <v>#VALUE!</v>
      </c>
      <c r="U17" s="17" t="e">
        <f t="shared" si="1"/>
        <v>#VALUE!</v>
      </c>
      <c r="V17" s="17" t="e">
        <f t="shared" si="2"/>
        <v>#VALUE!</v>
      </c>
      <c r="W17" s="19" t="s">
        <v>43</v>
      </c>
      <c r="X17" s="18"/>
      <c r="Y17" s="18"/>
      <c r="Z17" s="18"/>
      <c r="AA17" s="18"/>
      <c r="AB17" s="13"/>
    </row>
    <row r="18" spans="1:28" ht="15.75" customHeight="1">
      <c r="A18" s="8" t="s">
        <v>155</v>
      </c>
      <c r="B18" s="9"/>
      <c r="C18" s="9">
        <v>1</v>
      </c>
      <c r="D18" s="10">
        <v>44275</v>
      </c>
      <c r="E18" s="11" t="s">
        <v>34</v>
      </c>
      <c r="F18" s="11" t="s">
        <v>35</v>
      </c>
      <c r="G18" s="24" t="s">
        <v>156</v>
      </c>
      <c r="H18" s="13" t="s">
        <v>157</v>
      </c>
      <c r="I18" s="13" t="s">
        <v>158</v>
      </c>
      <c r="J18" s="16" t="s">
        <v>159</v>
      </c>
      <c r="K18" s="16" t="s">
        <v>162</v>
      </c>
      <c r="L18" s="17"/>
      <c r="M18" s="17"/>
      <c r="N18" s="17"/>
      <c r="O18" s="18"/>
      <c r="P18" s="18"/>
      <c r="Q18" s="18"/>
      <c r="R18" s="18"/>
      <c r="S18" s="17" t="e">
        <f t="shared" ref="S18:T18" si="18">TEXT(DATEVALUE(U18)+TIMEVALUE(U18)+TIME(3,0,0),"yyyy-mm-ddTHH:mm:ss.000Z")</f>
        <v>#VALUE!</v>
      </c>
      <c r="T18" s="17" t="e">
        <f t="shared" si="18"/>
        <v>#VALUE!</v>
      </c>
      <c r="U18" s="17" t="e">
        <f t="shared" si="1"/>
        <v>#VALUE!</v>
      </c>
      <c r="V18" s="17" t="e">
        <f t="shared" si="2"/>
        <v>#VALUE!</v>
      </c>
      <c r="W18" s="19" t="s">
        <v>43</v>
      </c>
      <c r="X18" s="18"/>
      <c r="Y18" s="18"/>
      <c r="Z18" s="18"/>
      <c r="AA18" s="18"/>
      <c r="AB18" s="14"/>
    </row>
    <row r="19" spans="1:28" ht="15.75" customHeight="1">
      <c r="A19" s="23" t="s">
        <v>155</v>
      </c>
      <c r="B19" s="9"/>
      <c r="C19" s="9">
        <v>2</v>
      </c>
      <c r="D19" s="10">
        <v>44275</v>
      </c>
      <c r="E19" s="11" t="s">
        <v>34</v>
      </c>
      <c r="F19" s="11" t="s">
        <v>35</v>
      </c>
      <c r="G19" s="26" t="s">
        <v>163</v>
      </c>
      <c r="H19" s="13" t="s">
        <v>164</v>
      </c>
      <c r="I19" s="14" t="s">
        <v>165</v>
      </c>
      <c r="J19" s="15" t="s">
        <v>64</v>
      </c>
      <c r="K19" s="16" t="s">
        <v>168</v>
      </c>
      <c r="L19" s="17"/>
      <c r="M19" s="17"/>
      <c r="N19" s="17"/>
      <c r="O19" s="17"/>
      <c r="P19" s="17"/>
      <c r="Q19" s="17"/>
      <c r="R19" s="17"/>
      <c r="S19" s="17" t="e">
        <f t="shared" ref="S19:T19" si="19">TEXT(DATEVALUE(U19)+TIMEVALUE(U19)+TIME(3,0,0),"yyyy-mm-ddTHH:mm:ss.000Z")</f>
        <v>#VALUE!</v>
      </c>
      <c r="T19" s="17" t="e">
        <f t="shared" si="19"/>
        <v>#VALUE!</v>
      </c>
      <c r="U19" s="17" t="e">
        <f t="shared" si="1"/>
        <v>#VALUE!</v>
      </c>
      <c r="V19" s="17" t="e">
        <f t="shared" si="2"/>
        <v>#VALUE!</v>
      </c>
      <c r="W19" s="19" t="s">
        <v>43</v>
      </c>
      <c r="X19" s="17"/>
      <c r="Y19" s="17"/>
      <c r="Z19" s="17"/>
      <c r="AA19" s="17"/>
      <c r="AB19" s="14" t="s">
        <v>75</v>
      </c>
    </row>
    <row r="20" spans="1:28" ht="15.75" customHeight="1">
      <c r="A20" s="91" t="s">
        <v>155</v>
      </c>
      <c r="B20" s="9"/>
      <c r="C20" s="9">
        <v>3</v>
      </c>
      <c r="D20" s="10">
        <v>44275</v>
      </c>
      <c r="E20" s="11" t="s">
        <v>34</v>
      </c>
      <c r="F20" s="11" t="s">
        <v>35</v>
      </c>
      <c r="G20" s="24" t="s">
        <v>169</v>
      </c>
      <c r="H20" s="13" t="s">
        <v>170</v>
      </c>
      <c r="I20" s="13" t="s">
        <v>171</v>
      </c>
      <c r="J20" s="16" t="s">
        <v>172</v>
      </c>
      <c r="K20" s="16" t="s">
        <v>175</v>
      </c>
      <c r="L20" s="17"/>
      <c r="M20" s="17"/>
      <c r="N20" s="17"/>
      <c r="O20" s="17"/>
      <c r="P20" s="17"/>
      <c r="Q20" s="17"/>
      <c r="R20" s="17"/>
      <c r="S20" s="17" t="e">
        <f t="shared" ref="S20:T20" si="20">TEXT(DATEVALUE(U20)+TIMEVALUE(U20)+TIME(3,0,0),"yyyy-mm-ddTHH:mm:ss.000Z")</f>
        <v>#VALUE!</v>
      </c>
      <c r="T20" s="17" t="e">
        <f t="shared" si="20"/>
        <v>#VALUE!</v>
      </c>
      <c r="U20" s="17" t="e">
        <f t="shared" si="1"/>
        <v>#VALUE!</v>
      </c>
      <c r="V20" s="17" t="e">
        <f t="shared" si="2"/>
        <v>#VALUE!</v>
      </c>
      <c r="W20" s="19" t="s">
        <v>43</v>
      </c>
      <c r="X20" s="17"/>
      <c r="Y20" s="17"/>
      <c r="Z20" s="17"/>
      <c r="AA20" s="17"/>
      <c r="AB20" s="13"/>
    </row>
    <row r="21" spans="1:28" ht="15.75" customHeight="1">
      <c r="A21" s="91" t="s">
        <v>176</v>
      </c>
      <c r="B21" s="9"/>
      <c r="C21" s="9">
        <v>1</v>
      </c>
      <c r="D21" s="10">
        <v>44275</v>
      </c>
      <c r="E21" s="11" t="s">
        <v>59</v>
      </c>
      <c r="F21" s="11" t="s">
        <v>60</v>
      </c>
      <c r="G21" s="28" t="s">
        <v>177</v>
      </c>
      <c r="H21" s="13" t="s">
        <v>178</v>
      </c>
      <c r="I21" s="14" t="s">
        <v>179</v>
      </c>
      <c r="J21" s="33" t="s">
        <v>180</v>
      </c>
      <c r="K21" s="16" t="s">
        <v>183</v>
      </c>
      <c r="L21" s="17"/>
      <c r="M21" s="17"/>
      <c r="N21" s="17"/>
      <c r="O21" s="17"/>
      <c r="P21" s="17"/>
      <c r="Q21" s="17"/>
      <c r="R21" s="17"/>
      <c r="S21" s="17" t="e">
        <f t="shared" ref="S21:T21" si="21">TEXT(DATEVALUE(U21)+TIMEVALUE(U21)+TIME(3,0,0),"yyyy-mm-ddTHH:mm:ss.000Z")</f>
        <v>#VALUE!</v>
      </c>
      <c r="T21" s="17" t="e">
        <f t="shared" si="21"/>
        <v>#VALUE!</v>
      </c>
      <c r="U21" s="17" t="e">
        <f t="shared" si="1"/>
        <v>#VALUE!</v>
      </c>
      <c r="V21" s="17" t="e">
        <f t="shared" si="2"/>
        <v>#VALUE!</v>
      </c>
      <c r="W21" s="19" t="s">
        <v>43</v>
      </c>
      <c r="X21" s="17"/>
      <c r="Y21" s="17"/>
      <c r="Z21" s="17"/>
      <c r="AA21" s="17"/>
      <c r="AB21" s="14" t="s">
        <v>75</v>
      </c>
    </row>
    <row r="22" spans="1:28" ht="15.75" customHeight="1">
      <c r="A22" s="8" t="s">
        <v>176</v>
      </c>
      <c r="B22" s="9"/>
      <c r="C22" s="9">
        <v>2</v>
      </c>
      <c r="D22" s="10">
        <v>44275</v>
      </c>
      <c r="E22" s="11" t="s">
        <v>59</v>
      </c>
      <c r="F22" s="11" t="s">
        <v>60</v>
      </c>
      <c r="G22" s="24" t="s">
        <v>184</v>
      </c>
      <c r="H22" s="89" t="s">
        <v>185</v>
      </c>
      <c r="I22" s="14" t="s">
        <v>186</v>
      </c>
      <c r="J22" s="16" t="s">
        <v>109</v>
      </c>
      <c r="K22" s="16" t="s">
        <v>189</v>
      </c>
      <c r="L22" s="17"/>
      <c r="M22" s="17"/>
      <c r="N22" s="17"/>
      <c r="O22" s="18"/>
      <c r="P22" s="18"/>
      <c r="Q22" s="18"/>
      <c r="R22" s="18"/>
      <c r="S22" s="17" t="e">
        <f t="shared" ref="S22:T22" si="22">TEXT(DATEVALUE(U22)+TIMEVALUE(U22)+TIME(3,0,0),"yyyy-mm-ddTHH:mm:ss.000Z")</f>
        <v>#VALUE!</v>
      </c>
      <c r="T22" s="17" t="e">
        <f t="shared" si="22"/>
        <v>#VALUE!</v>
      </c>
      <c r="U22" s="17" t="e">
        <f t="shared" si="1"/>
        <v>#VALUE!</v>
      </c>
      <c r="V22" s="17" t="e">
        <f t="shared" si="2"/>
        <v>#VALUE!</v>
      </c>
      <c r="W22" s="19" t="s">
        <v>43</v>
      </c>
      <c r="X22" s="18"/>
      <c r="Y22" s="18"/>
      <c r="Z22" s="18"/>
      <c r="AA22" s="18"/>
      <c r="AB22" s="13"/>
    </row>
    <row r="23" spans="1:28" ht="15.75" customHeight="1">
      <c r="A23" s="23" t="s">
        <v>176</v>
      </c>
      <c r="B23" s="9"/>
      <c r="C23" s="9">
        <v>3</v>
      </c>
      <c r="D23" s="10">
        <v>44275</v>
      </c>
      <c r="E23" s="11" t="s">
        <v>59</v>
      </c>
      <c r="F23" s="11" t="s">
        <v>60</v>
      </c>
      <c r="G23" s="20" t="s">
        <v>190</v>
      </c>
      <c r="H23" s="14" t="s">
        <v>191</v>
      </c>
      <c r="I23" s="14" t="s">
        <v>192</v>
      </c>
      <c r="J23" s="29" t="s">
        <v>193</v>
      </c>
      <c r="K23" s="34" t="s">
        <v>148</v>
      </c>
      <c r="L23" s="17"/>
      <c r="M23" s="17"/>
      <c r="N23" s="17"/>
      <c r="O23" s="18"/>
      <c r="P23" s="18"/>
      <c r="Q23" s="18"/>
      <c r="R23" s="18"/>
      <c r="S23" s="17" t="e">
        <f t="shared" ref="S23:T23" si="23">TEXT(DATEVALUE(U23)+TIMEVALUE(U23)+TIME(3,0,0),"yyyy-mm-ddTHH:mm:ss.000Z")</f>
        <v>#VALUE!</v>
      </c>
      <c r="T23" s="17" t="e">
        <f t="shared" si="23"/>
        <v>#VALUE!</v>
      </c>
      <c r="U23" s="17" t="e">
        <f t="shared" si="1"/>
        <v>#VALUE!</v>
      </c>
      <c r="V23" s="17" t="e">
        <f t="shared" si="2"/>
        <v>#VALUE!</v>
      </c>
      <c r="W23" s="19" t="s">
        <v>43</v>
      </c>
      <c r="X23" s="18"/>
      <c r="Y23" s="18"/>
      <c r="Z23" s="18"/>
      <c r="AA23" s="18"/>
      <c r="AB23" s="13"/>
    </row>
    <row r="24" spans="1:28" ht="15.75" customHeight="1">
      <c r="A24" s="8" t="s">
        <v>194</v>
      </c>
      <c r="B24" s="9"/>
      <c r="C24" s="9">
        <v>1</v>
      </c>
      <c r="D24" s="10">
        <v>44275</v>
      </c>
      <c r="E24" s="27" t="s">
        <v>84</v>
      </c>
      <c r="F24" s="27" t="s">
        <v>85</v>
      </c>
      <c r="G24" s="20" t="s">
        <v>195</v>
      </c>
      <c r="H24" s="13" t="s">
        <v>196</v>
      </c>
      <c r="I24" s="35" t="s">
        <v>197</v>
      </c>
      <c r="J24" s="15" t="s">
        <v>198</v>
      </c>
      <c r="K24" s="29" t="s">
        <v>201</v>
      </c>
      <c r="L24" s="17"/>
      <c r="M24" s="17"/>
      <c r="N24" s="17"/>
      <c r="O24" s="18"/>
      <c r="P24" s="18"/>
      <c r="Q24" s="18"/>
      <c r="R24" s="18"/>
      <c r="S24" s="17" t="e">
        <f t="shared" ref="S24:T24" si="24">TEXT(DATEVALUE(U24)+TIMEVALUE(U24)+TIME(3,0,0),"yyyy-mm-ddTHH:mm:ss.000Z")</f>
        <v>#VALUE!</v>
      </c>
      <c r="T24" s="17" t="e">
        <f t="shared" si="24"/>
        <v>#VALUE!</v>
      </c>
      <c r="U24" s="17" t="e">
        <f t="shared" si="1"/>
        <v>#VALUE!</v>
      </c>
      <c r="V24" s="17" t="e">
        <f t="shared" si="2"/>
        <v>#VALUE!</v>
      </c>
      <c r="W24" s="19" t="s">
        <v>43</v>
      </c>
      <c r="X24" s="18"/>
      <c r="Y24" s="18"/>
      <c r="Z24" s="18"/>
      <c r="AA24" s="18"/>
      <c r="AB24" s="14"/>
    </row>
    <row r="25" spans="1:28" ht="15.75" customHeight="1">
      <c r="A25" s="23" t="s">
        <v>194</v>
      </c>
      <c r="B25" s="9"/>
      <c r="C25" s="9">
        <v>2</v>
      </c>
      <c r="D25" s="10">
        <v>44275</v>
      </c>
      <c r="E25" s="27" t="s">
        <v>84</v>
      </c>
      <c r="F25" s="27" t="s">
        <v>85</v>
      </c>
      <c r="G25" s="24" t="s">
        <v>202</v>
      </c>
      <c r="H25" s="14" t="s">
        <v>203</v>
      </c>
      <c r="I25" s="13" t="s">
        <v>204</v>
      </c>
      <c r="J25" s="16" t="s">
        <v>205</v>
      </c>
      <c r="K25" s="16" t="s">
        <v>208</v>
      </c>
      <c r="L25" s="17"/>
      <c r="M25" s="17"/>
      <c r="N25" s="17"/>
      <c r="O25" s="17"/>
      <c r="P25" s="17"/>
      <c r="Q25" s="17"/>
      <c r="R25" s="17"/>
      <c r="S25" s="17" t="e">
        <f t="shared" ref="S25:T25" si="25">TEXT(DATEVALUE(U25)+TIMEVALUE(U25)+TIME(3,0,0),"yyyy-mm-ddTHH:mm:ss.000Z")</f>
        <v>#VALUE!</v>
      </c>
      <c r="T25" s="17" t="e">
        <f t="shared" si="25"/>
        <v>#VALUE!</v>
      </c>
      <c r="U25" s="17" t="e">
        <f t="shared" si="1"/>
        <v>#VALUE!</v>
      </c>
      <c r="V25" s="17" t="e">
        <f t="shared" si="2"/>
        <v>#VALUE!</v>
      </c>
      <c r="W25" s="19" t="s">
        <v>43</v>
      </c>
      <c r="X25" s="17"/>
      <c r="Y25" s="17"/>
      <c r="Z25" s="17"/>
      <c r="AA25" s="17"/>
      <c r="AB25" s="13"/>
    </row>
    <row r="26" spans="1:28" ht="15.75" customHeight="1">
      <c r="A26" s="8" t="s">
        <v>194</v>
      </c>
      <c r="B26" s="9"/>
      <c r="C26" s="9">
        <v>3</v>
      </c>
      <c r="D26" s="10">
        <v>44275</v>
      </c>
      <c r="E26" s="27" t="s">
        <v>84</v>
      </c>
      <c r="F26" s="27" t="s">
        <v>85</v>
      </c>
      <c r="G26" s="28" t="s">
        <v>209</v>
      </c>
      <c r="H26" s="13" t="s">
        <v>210</v>
      </c>
      <c r="I26" s="14" t="s">
        <v>211</v>
      </c>
      <c r="J26" s="15" t="s">
        <v>212</v>
      </c>
      <c r="K26" s="16" t="s">
        <v>215</v>
      </c>
      <c r="L26" s="17"/>
      <c r="M26" s="17"/>
      <c r="N26" s="17"/>
      <c r="O26" s="18"/>
      <c r="P26" s="18"/>
      <c r="Q26" s="18"/>
      <c r="R26" s="18"/>
      <c r="S26" s="17" t="e">
        <f t="shared" ref="S26:T26" si="26">TEXT(DATEVALUE(U26)+TIMEVALUE(U26)+TIME(3,0,0),"yyyy-mm-ddTHH:mm:ss.000Z")</f>
        <v>#VALUE!</v>
      </c>
      <c r="T26" s="17" t="e">
        <f t="shared" si="26"/>
        <v>#VALUE!</v>
      </c>
      <c r="U26" s="17" t="e">
        <f t="shared" si="1"/>
        <v>#VALUE!</v>
      </c>
      <c r="V26" s="17" t="e">
        <f t="shared" si="2"/>
        <v>#VALUE!</v>
      </c>
      <c r="W26" s="19" t="s">
        <v>43</v>
      </c>
      <c r="X26" s="18"/>
      <c r="Y26" s="18"/>
      <c r="Z26" s="18"/>
      <c r="AA26" s="18"/>
      <c r="AB26" s="14" t="s">
        <v>75</v>
      </c>
    </row>
    <row r="27" spans="1:28" ht="15.75" customHeight="1">
      <c r="A27" s="23" t="s">
        <v>194</v>
      </c>
      <c r="B27" s="9"/>
      <c r="C27" s="9">
        <v>0</v>
      </c>
      <c r="D27" s="10">
        <v>44275</v>
      </c>
      <c r="E27" s="27" t="s">
        <v>84</v>
      </c>
      <c r="F27" s="27" t="s">
        <v>85</v>
      </c>
      <c r="G27" s="20" t="s">
        <v>216</v>
      </c>
      <c r="H27" s="13" t="s">
        <v>107</v>
      </c>
      <c r="I27" s="13" t="s">
        <v>108</v>
      </c>
      <c r="J27" s="16" t="s">
        <v>172</v>
      </c>
      <c r="K27" s="16" t="s">
        <v>175</v>
      </c>
      <c r="L27" s="17"/>
      <c r="M27" s="17"/>
      <c r="N27" s="17"/>
      <c r="O27" s="17"/>
      <c r="P27" s="17"/>
      <c r="Q27" s="17"/>
      <c r="R27" s="17"/>
      <c r="S27" s="17" t="e">
        <f t="shared" ref="S27:T27" si="27">TEXT(DATEVALUE(U27)+TIMEVALUE(U27)+TIME(3,0,0),"yyyy-mm-ddTHH:mm:ss.000Z")</f>
        <v>#VALUE!</v>
      </c>
      <c r="T27" s="17" t="e">
        <f t="shared" si="27"/>
        <v>#VALUE!</v>
      </c>
      <c r="U27" s="17" t="e">
        <f t="shared" si="1"/>
        <v>#VALUE!</v>
      </c>
      <c r="V27" s="17" t="e">
        <f t="shared" si="2"/>
        <v>#VALUE!</v>
      </c>
      <c r="W27" s="19" t="s">
        <v>43</v>
      </c>
      <c r="X27" s="17"/>
      <c r="Y27" s="17"/>
      <c r="Z27" s="17"/>
      <c r="AA27" s="17"/>
      <c r="AB27" s="13"/>
    </row>
    <row r="28" spans="1:28" ht="15.75" customHeight="1">
      <c r="A28" s="23" t="s">
        <v>218</v>
      </c>
      <c r="B28" s="9"/>
      <c r="C28" s="9">
        <v>1</v>
      </c>
      <c r="D28" s="10">
        <v>44275</v>
      </c>
      <c r="E28" s="11" t="s">
        <v>112</v>
      </c>
      <c r="F28" s="11" t="s">
        <v>113</v>
      </c>
      <c r="G28" s="20" t="s">
        <v>219</v>
      </c>
      <c r="H28" s="14" t="s">
        <v>220</v>
      </c>
      <c r="I28" s="13" t="s">
        <v>221</v>
      </c>
      <c r="J28" s="16" t="s">
        <v>222</v>
      </c>
      <c r="K28" s="16" t="s">
        <v>225</v>
      </c>
      <c r="L28" s="17"/>
      <c r="M28" s="17"/>
      <c r="N28" s="17"/>
      <c r="O28" s="17"/>
      <c r="P28" s="17"/>
      <c r="Q28" s="17"/>
      <c r="R28" s="17"/>
      <c r="S28" s="17" t="e">
        <f t="shared" ref="S28:T28" si="28">TEXT(DATEVALUE(U28)+TIMEVALUE(U28)+TIME(3,0,0),"yyyy-mm-ddTHH:mm:ss.000Z")</f>
        <v>#VALUE!</v>
      </c>
      <c r="T28" s="17" t="e">
        <f t="shared" si="28"/>
        <v>#VALUE!</v>
      </c>
      <c r="U28" s="17" t="e">
        <f t="shared" si="1"/>
        <v>#VALUE!</v>
      </c>
      <c r="V28" s="17" t="e">
        <f t="shared" si="2"/>
        <v>#VALUE!</v>
      </c>
      <c r="W28" s="19" t="s">
        <v>43</v>
      </c>
      <c r="X28" s="17"/>
      <c r="Y28" s="17"/>
      <c r="Z28" s="17"/>
      <c r="AA28" s="17"/>
      <c r="AB28" s="13"/>
    </row>
    <row r="29" spans="1:28" ht="15.75" customHeight="1">
      <c r="A29" s="8" t="s">
        <v>218</v>
      </c>
      <c r="B29" s="9"/>
      <c r="C29" s="9">
        <v>2</v>
      </c>
      <c r="D29" s="10">
        <v>44275</v>
      </c>
      <c r="E29" s="11" t="s">
        <v>112</v>
      </c>
      <c r="F29" s="11" t="s">
        <v>113</v>
      </c>
      <c r="G29" s="36" t="s">
        <v>226</v>
      </c>
      <c r="H29" s="14" t="s">
        <v>227</v>
      </c>
      <c r="I29" s="14" t="s">
        <v>228</v>
      </c>
      <c r="J29" s="15" t="s">
        <v>229</v>
      </c>
      <c r="K29" s="16" t="s">
        <v>232</v>
      </c>
      <c r="L29" s="17"/>
      <c r="M29" s="17"/>
      <c r="N29" s="17"/>
      <c r="O29" s="18"/>
      <c r="P29" s="18"/>
      <c r="Q29" s="18"/>
      <c r="R29" s="18"/>
      <c r="S29" s="17" t="e">
        <f t="shared" ref="S29:T29" si="29">TEXT(DATEVALUE(U29)+TIMEVALUE(U29)+TIME(3,0,0),"yyyy-mm-ddTHH:mm:ss.000Z")</f>
        <v>#VALUE!</v>
      </c>
      <c r="T29" s="17" t="e">
        <f t="shared" si="29"/>
        <v>#VALUE!</v>
      </c>
      <c r="U29" s="17" t="e">
        <f t="shared" si="1"/>
        <v>#VALUE!</v>
      </c>
      <c r="V29" s="17" t="e">
        <f t="shared" si="2"/>
        <v>#VALUE!</v>
      </c>
      <c r="W29" s="19" t="s">
        <v>43</v>
      </c>
      <c r="X29" s="18"/>
      <c r="Y29" s="18"/>
      <c r="Z29" s="18"/>
      <c r="AA29" s="18"/>
      <c r="AB29" s="14" t="s">
        <v>75</v>
      </c>
    </row>
    <row r="30" spans="1:28" ht="15.75" customHeight="1">
      <c r="A30" s="23" t="s">
        <v>218</v>
      </c>
      <c r="B30" s="9"/>
      <c r="C30" s="9">
        <v>3</v>
      </c>
      <c r="D30" s="10">
        <v>44275</v>
      </c>
      <c r="E30" s="11" t="s">
        <v>112</v>
      </c>
      <c r="F30" s="11" t="s">
        <v>113</v>
      </c>
      <c r="G30" s="24" t="s">
        <v>233</v>
      </c>
      <c r="H30" s="13" t="s">
        <v>234</v>
      </c>
      <c r="I30" s="13" t="s">
        <v>235</v>
      </c>
      <c r="J30" s="16" t="s">
        <v>193</v>
      </c>
      <c r="K30" s="16" t="s">
        <v>238</v>
      </c>
      <c r="L30" s="17"/>
      <c r="M30" s="17"/>
      <c r="N30" s="17"/>
      <c r="O30" s="18"/>
      <c r="P30" s="18"/>
      <c r="Q30" s="18"/>
      <c r="R30" s="18"/>
      <c r="S30" s="17" t="e">
        <f t="shared" ref="S30:T30" si="30">TEXT(DATEVALUE(U30)+TIMEVALUE(U30)+TIME(3,0,0),"yyyy-mm-ddTHH:mm:ss.000Z")</f>
        <v>#VALUE!</v>
      </c>
      <c r="T30" s="17" t="e">
        <f t="shared" si="30"/>
        <v>#VALUE!</v>
      </c>
      <c r="U30" s="17" t="e">
        <f t="shared" si="1"/>
        <v>#VALUE!</v>
      </c>
      <c r="V30" s="17" t="e">
        <f t="shared" si="2"/>
        <v>#VALUE!</v>
      </c>
      <c r="W30" s="19" t="s">
        <v>43</v>
      </c>
      <c r="X30" s="18"/>
      <c r="Y30" s="18"/>
      <c r="Z30" s="18"/>
      <c r="AA30" s="18"/>
      <c r="AB30" s="13"/>
    </row>
    <row r="31" spans="1:28" ht="15.75" customHeight="1">
      <c r="A31" s="8" t="s">
        <v>239</v>
      </c>
      <c r="B31" s="9"/>
      <c r="C31" s="9">
        <v>1</v>
      </c>
      <c r="D31" s="10">
        <v>44275</v>
      </c>
      <c r="E31" s="11" t="s">
        <v>135</v>
      </c>
      <c r="F31" s="11" t="s">
        <v>136</v>
      </c>
      <c r="G31" s="20" t="s">
        <v>240</v>
      </c>
      <c r="H31" s="13" t="s">
        <v>241</v>
      </c>
      <c r="I31" s="14" t="s">
        <v>242</v>
      </c>
      <c r="J31" s="15" t="s">
        <v>102</v>
      </c>
      <c r="K31" s="16" t="s">
        <v>245</v>
      </c>
      <c r="L31" s="17"/>
      <c r="M31" s="17"/>
      <c r="N31" s="17"/>
      <c r="O31" s="18"/>
      <c r="P31" s="18"/>
      <c r="Q31" s="18"/>
      <c r="R31" s="18"/>
      <c r="S31" s="17" t="e">
        <f t="shared" ref="S31:T31" si="31">TEXT(DATEVALUE(U31)+TIMEVALUE(U31)+TIME(3,0,0),"yyyy-mm-ddTHH:mm:ss.000Z")</f>
        <v>#VALUE!</v>
      </c>
      <c r="T31" s="17" t="e">
        <f t="shared" si="31"/>
        <v>#VALUE!</v>
      </c>
      <c r="U31" s="17" t="e">
        <f t="shared" si="1"/>
        <v>#VALUE!</v>
      </c>
      <c r="V31" s="17" t="e">
        <f t="shared" si="2"/>
        <v>#VALUE!</v>
      </c>
      <c r="W31" s="19" t="s">
        <v>43</v>
      </c>
      <c r="X31" s="18"/>
      <c r="Y31" s="18"/>
      <c r="Z31" s="18"/>
      <c r="AA31" s="18"/>
      <c r="AB31" s="14"/>
    </row>
    <row r="32" spans="1:28" ht="15.75" customHeight="1">
      <c r="A32" s="23" t="s">
        <v>239</v>
      </c>
      <c r="B32" s="9"/>
      <c r="C32" s="9">
        <v>2</v>
      </c>
      <c r="D32" s="10">
        <v>44275</v>
      </c>
      <c r="E32" s="11" t="s">
        <v>135</v>
      </c>
      <c r="F32" s="11" t="s">
        <v>136</v>
      </c>
      <c r="G32" s="24" t="s">
        <v>246</v>
      </c>
      <c r="H32" s="88" t="s">
        <v>247</v>
      </c>
      <c r="I32" s="88" t="s">
        <v>248</v>
      </c>
      <c r="J32" s="16" t="s">
        <v>249</v>
      </c>
      <c r="K32" s="16" t="s">
        <v>252</v>
      </c>
      <c r="L32" s="17"/>
      <c r="M32" s="17"/>
      <c r="N32" s="17"/>
      <c r="O32" s="17"/>
      <c r="P32" s="17"/>
      <c r="Q32" s="17"/>
      <c r="R32" s="17"/>
      <c r="S32" s="17" t="e">
        <f t="shared" ref="S32:T32" si="32">TEXT(DATEVALUE(U32)+TIMEVALUE(U32)+TIME(3,0,0),"yyyy-mm-ddTHH:mm:ss.000Z")</f>
        <v>#VALUE!</v>
      </c>
      <c r="T32" s="17" t="e">
        <f t="shared" si="32"/>
        <v>#VALUE!</v>
      </c>
      <c r="U32" s="17" t="e">
        <f t="shared" si="1"/>
        <v>#VALUE!</v>
      </c>
      <c r="V32" s="17" t="e">
        <f t="shared" si="2"/>
        <v>#VALUE!</v>
      </c>
      <c r="W32" s="19" t="s">
        <v>43</v>
      </c>
      <c r="X32" s="17"/>
      <c r="Y32" s="17"/>
      <c r="Z32" s="17"/>
      <c r="AA32" s="17"/>
      <c r="AB32" s="13"/>
    </row>
    <row r="33" spans="1:28" ht="15.75" customHeight="1">
      <c r="A33" s="23" t="s">
        <v>239</v>
      </c>
      <c r="B33" s="9"/>
      <c r="C33" s="9">
        <v>3</v>
      </c>
      <c r="D33" s="10">
        <v>44275</v>
      </c>
      <c r="E33" s="11" t="s">
        <v>135</v>
      </c>
      <c r="F33" s="11" t="s">
        <v>136</v>
      </c>
      <c r="G33" s="24" t="s">
        <v>253</v>
      </c>
      <c r="H33" s="13" t="s">
        <v>254</v>
      </c>
      <c r="I33" s="13" t="s">
        <v>255</v>
      </c>
      <c r="J33" s="16" t="s">
        <v>159</v>
      </c>
      <c r="K33" s="16" t="s">
        <v>258</v>
      </c>
      <c r="L33" s="17"/>
      <c r="M33" s="17"/>
      <c r="N33" s="17"/>
      <c r="O33" s="18"/>
      <c r="P33" s="18"/>
      <c r="Q33" s="18"/>
      <c r="R33" s="18"/>
      <c r="S33" s="17" t="e">
        <f t="shared" ref="S33:T33" si="33">TEXT(DATEVALUE(U33)+TIMEVALUE(U33)+TIME(3,0,0),"yyyy-mm-ddTHH:mm:ss.000Z")</f>
        <v>#VALUE!</v>
      </c>
      <c r="T33" s="17" t="e">
        <f t="shared" si="33"/>
        <v>#VALUE!</v>
      </c>
      <c r="U33" s="17" t="e">
        <f t="shared" si="1"/>
        <v>#VALUE!</v>
      </c>
      <c r="V33" s="17" t="e">
        <f t="shared" si="2"/>
        <v>#VALUE!</v>
      </c>
      <c r="W33" s="19" t="s">
        <v>43</v>
      </c>
      <c r="X33" s="18"/>
      <c r="Y33" s="18"/>
      <c r="Z33" s="18"/>
      <c r="AA33" s="18"/>
      <c r="AB33" s="13"/>
    </row>
    <row r="34" spans="1:28" ht="15.75" customHeight="1">
      <c r="A34" s="23" t="s">
        <v>259</v>
      </c>
      <c r="B34" s="9"/>
      <c r="C34" s="9">
        <v>1</v>
      </c>
      <c r="D34" s="10">
        <v>44276</v>
      </c>
      <c r="E34" s="11" t="s">
        <v>34</v>
      </c>
      <c r="F34" s="11" t="s">
        <v>35</v>
      </c>
      <c r="G34" s="26" t="s">
        <v>260</v>
      </c>
      <c r="H34" s="13" t="s">
        <v>261</v>
      </c>
      <c r="I34" s="13" t="s">
        <v>262</v>
      </c>
      <c r="J34" s="16" t="s">
        <v>145</v>
      </c>
      <c r="K34" s="16" t="s">
        <v>148</v>
      </c>
      <c r="L34" s="17"/>
      <c r="M34" s="17"/>
      <c r="N34" s="17"/>
      <c r="S34" s="17" t="e">
        <f t="shared" ref="S34:T34" si="34">TEXT(DATEVALUE(U34)+TIMEVALUE(U34)+TIME(3,0,0),"yyyy-mm-ddTHH:mm:ss.000Z")</f>
        <v>#VALUE!</v>
      </c>
      <c r="T34" s="17" t="e">
        <f t="shared" si="34"/>
        <v>#VALUE!</v>
      </c>
      <c r="U34" s="17" t="e">
        <f t="shared" si="1"/>
        <v>#VALUE!</v>
      </c>
      <c r="V34" s="17" t="e">
        <f t="shared" si="2"/>
        <v>#VALUE!</v>
      </c>
      <c r="W34" s="19" t="s">
        <v>43</v>
      </c>
      <c r="X34" s="18"/>
      <c r="Y34" s="18"/>
      <c r="Z34" s="18"/>
      <c r="AA34" s="18"/>
      <c r="AB34" s="14" t="s">
        <v>75</v>
      </c>
    </row>
    <row r="35" spans="1:28" ht="15.75" customHeight="1">
      <c r="A35" s="8" t="s">
        <v>259</v>
      </c>
      <c r="B35" s="9"/>
      <c r="C35" s="9">
        <v>2</v>
      </c>
      <c r="D35" s="10">
        <v>44276</v>
      </c>
      <c r="E35" s="11" t="s">
        <v>34</v>
      </c>
      <c r="F35" s="11" t="s">
        <v>35</v>
      </c>
      <c r="G35" s="24" t="s">
        <v>265</v>
      </c>
      <c r="H35" s="13" t="s">
        <v>266</v>
      </c>
      <c r="I35" s="13" t="s">
        <v>267</v>
      </c>
      <c r="J35" s="16" t="s">
        <v>172</v>
      </c>
      <c r="K35" s="16"/>
      <c r="L35" s="17"/>
      <c r="M35" s="17"/>
      <c r="N35" s="17"/>
      <c r="O35" s="18"/>
      <c r="P35" s="18"/>
      <c r="Q35" s="18"/>
      <c r="R35" s="18"/>
      <c r="S35" s="17" t="e">
        <f t="shared" ref="S35:T35" si="35">TEXT(DATEVALUE(U35)+TIMEVALUE(U35)+TIME(3,0,0),"yyyy-mm-ddTHH:mm:ss.000Z")</f>
        <v>#VALUE!</v>
      </c>
      <c r="T35" s="17" t="e">
        <f t="shared" si="35"/>
        <v>#VALUE!</v>
      </c>
      <c r="U35" s="17" t="e">
        <f t="shared" si="1"/>
        <v>#VALUE!</v>
      </c>
      <c r="V35" s="17" t="e">
        <f t="shared" si="2"/>
        <v>#VALUE!</v>
      </c>
      <c r="W35" s="19" t="s">
        <v>43</v>
      </c>
      <c r="X35" s="18"/>
      <c r="Y35" s="18"/>
      <c r="Z35" s="18"/>
      <c r="AA35" s="18"/>
      <c r="AB35" s="14"/>
    </row>
    <row r="36" spans="1:28" ht="15.75" customHeight="1">
      <c r="A36" s="23" t="s">
        <v>259</v>
      </c>
      <c r="B36" s="9"/>
      <c r="C36" s="9">
        <v>3</v>
      </c>
      <c r="D36" s="10">
        <v>44276</v>
      </c>
      <c r="E36" s="11" t="s">
        <v>34</v>
      </c>
      <c r="F36" s="11" t="s">
        <v>35</v>
      </c>
      <c r="G36" s="24" t="s">
        <v>269</v>
      </c>
      <c r="H36" s="13" t="s">
        <v>270</v>
      </c>
      <c r="I36" s="14" t="s">
        <v>271</v>
      </c>
      <c r="J36" s="15" t="s">
        <v>272</v>
      </c>
      <c r="K36" s="16" t="s">
        <v>275</v>
      </c>
      <c r="L36" s="17"/>
      <c r="M36" s="17"/>
      <c r="N36" s="17"/>
      <c r="O36" s="18"/>
      <c r="P36" s="18"/>
      <c r="Q36" s="18"/>
      <c r="R36" s="18"/>
      <c r="S36" s="17" t="e">
        <f t="shared" ref="S36:T36" si="36">TEXT(DATEVALUE(U36)+TIMEVALUE(U36)+TIME(3,0,0),"yyyy-mm-ddTHH:mm:ss.000Z")</f>
        <v>#VALUE!</v>
      </c>
      <c r="T36" s="17" t="e">
        <f t="shared" si="36"/>
        <v>#VALUE!</v>
      </c>
      <c r="U36" s="17" t="e">
        <f t="shared" si="1"/>
        <v>#VALUE!</v>
      </c>
      <c r="V36" s="17" t="e">
        <f t="shared" si="2"/>
        <v>#VALUE!</v>
      </c>
      <c r="W36" s="19" t="s">
        <v>43</v>
      </c>
      <c r="X36" s="18"/>
      <c r="Y36" s="18"/>
      <c r="Z36" s="18"/>
      <c r="AA36" s="18"/>
      <c r="AB36" s="13"/>
    </row>
    <row r="37" spans="1:28" ht="15.75" customHeight="1">
      <c r="A37" s="23" t="s">
        <v>276</v>
      </c>
      <c r="B37" s="9"/>
      <c r="C37" s="9">
        <v>1</v>
      </c>
      <c r="D37" s="10">
        <v>44276</v>
      </c>
      <c r="E37" s="11" t="s">
        <v>59</v>
      </c>
      <c r="F37" s="11" t="s">
        <v>60</v>
      </c>
      <c r="G37" s="20" t="s">
        <v>277</v>
      </c>
      <c r="H37" s="14" t="s">
        <v>278</v>
      </c>
      <c r="I37" s="13" t="s">
        <v>279</v>
      </c>
      <c r="J37" s="16" t="s">
        <v>172</v>
      </c>
      <c r="K37" s="16" t="s">
        <v>282</v>
      </c>
      <c r="L37" s="17"/>
      <c r="M37" s="17"/>
      <c r="N37" s="17"/>
      <c r="O37" s="17"/>
      <c r="P37" s="17"/>
      <c r="Q37" s="17"/>
      <c r="R37" s="17"/>
      <c r="S37" s="17" t="e">
        <f t="shared" ref="S37:T37" si="37">TEXT(DATEVALUE(U37)+TIMEVALUE(U37)+TIME(3,0,0),"yyyy-mm-ddTHH:mm:ss.000Z")</f>
        <v>#VALUE!</v>
      </c>
      <c r="T37" s="17" t="e">
        <f t="shared" si="37"/>
        <v>#VALUE!</v>
      </c>
      <c r="U37" s="17" t="e">
        <f t="shared" si="1"/>
        <v>#VALUE!</v>
      </c>
      <c r="V37" s="17" t="e">
        <f t="shared" si="2"/>
        <v>#VALUE!</v>
      </c>
      <c r="W37" s="19" t="s">
        <v>43</v>
      </c>
      <c r="X37" s="17"/>
      <c r="Y37" s="17"/>
      <c r="Z37" s="17"/>
      <c r="AA37" s="17"/>
      <c r="AB37" s="14"/>
    </row>
    <row r="38" spans="1:28" ht="15.75" customHeight="1">
      <c r="A38" s="8" t="s">
        <v>276</v>
      </c>
      <c r="B38" s="9"/>
      <c r="C38" s="9">
        <v>2</v>
      </c>
      <c r="D38" s="10">
        <v>44276</v>
      </c>
      <c r="E38" s="11" t="s">
        <v>59</v>
      </c>
      <c r="F38" s="11" t="s">
        <v>60</v>
      </c>
      <c r="G38" s="24" t="s">
        <v>283</v>
      </c>
      <c r="H38" s="13" t="s">
        <v>284</v>
      </c>
      <c r="I38" s="14" t="s">
        <v>285</v>
      </c>
      <c r="J38" s="15" t="s">
        <v>286</v>
      </c>
      <c r="K38" s="16" t="s">
        <v>289</v>
      </c>
      <c r="L38" s="17"/>
      <c r="M38" s="17"/>
      <c r="N38" s="17"/>
      <c r="O38" s="18"/>
      <c r="P38" s="18"/>
      <c r="Q38" s="18"/>
      <c r="R38" s="18"/>
      <c r="S38" s="17" t="e">
        <f t="shared" ref="S38:T38" si="38">TEXT(DATEVALUE(U38)+TIMEVALUE(U38)+TIME(3,0,0),"yyyy-mm-ddTHH:mm:ss.000Z")</f>
        <v>#VALUE!</v>
      </c>
      <c r="T38" s="17" t="e">
        <f t="shared" si="38"/>
        <v>#VALUE!</v>
      </c>
      <c r="U38" s="17" t="e">
        <f t="shared" si="1"/>
        <v>#VALUE!</v>
      </c>
      <c r="V38" s="17" t="e">
        <f t="shared" si="2"/>
        <v>#VALUE!</v>
      </c>
      <c r="W38" s="19" t="s">
        <v>43</v>
      </c>
      <c r="X38" s="18"/>
      <c r="Y38" s="18"/>
      <c r="Z38" s="18"/>
      <c r="AA38" s="18"/>
      <c r="AB38" s="13"/>
    </row>
    <row r="39" spans="1:28" ht="15.75" customHeight="1">
      <c r="A39" s="23" t="s">
        <v>276</v>
      </c>
      <c r="B39" s="9"/>
      <c r="C39" s="9">
        <v>3</v>
      </c>
      <c r="D39" s="10">
        <v>44276</v>
      </c>
      <c r="E39" s="11" t="s">
        <v>59</v>
      </c>
      <c r="F39" s="11" t="s">
        <v>60</v>
      </c>
      <c r="G39" s="28" t="s">
        <v>290</v>
      </c>
      <c r="H39" s="13" t="s">
        <v>291</v>
      </c>
      <c r="I39" s="13" t="s">
        <v>292</v>
      </c>
      <c r="J39" s="37" t="s">
        <v>293</v>
      </c>
      <c r="K39" s="16" t="s">
        <v>296</v>
      </c>
      <c r="L39" s="17"/>
      <c r="M39" s="17"/>
      <c r="N39" s="17"/>
      <c r="O39" s="18"/>
      <c r="P39" s="18"/>
      <c r="Q39" s="18"/>
      <c r="R39" s="18"/>
      <c r="S39" s="17" t="e">
        <f t="shared" ref="S39:T39" si="39">TEXT(DATEVALUE(U39)+TIMEVALUE(U39)+TIME(3,0,0),"yyyy-mm-ddTHH:mm:ss.000Z")</f>
        <v>#VALUE!</v>
      </c>
      <c r="T39" s="17" t="e">
        <f t="shared" si="39"/>
        <v>#VALUE!</v>
      </c>
      <c r="U39" s="17" t="e">
        <f t="shared" si="1"/>
        <v>#VALUE!</v>
      </c>
      <c r="V39" s="17" t="e">
        <f t="shared" si="2"/>
        <v>#VALUE!</v>
      </c>
      <c r="W39" s="19" t="s">
        <v>43</v>
      </c>
      <c r="X39" s="18"/>
      <c r="Y39" s="18"/>
      <c r="Z39" s="18"/>
      <c r="AA39" s="18"/>
      <c r="AB39" s="14" t="s">
        <v>75</v>
      </c>
    </row>
    <row r="40" spans="1:28" ht="15.75" customHeight="1">
      <c r="A40" s="23" t="s">
        <v>297</v>
      </c>
      <c r="B40" s="9"/>
      <c r="C40" s="9">
        <v>1</v>
      </c>
      <c r="D40" s="10">
        <v>44276</v>
      </c>
      <c r="E40" s="27" t="s">
        <v>84</v>
      </c>
      <c r="F40" s="27" t="s">
        <v>85</v>
      </c>
      <c r="G40" s="28" t="s">
        <v>298</v>
      </c>
      <c r="H40" s="13" t="s">
        <v>299</v>
      </c>
      <c r="I40" s="14" t="s">
        <v>300</v>
      </c>
      <c r="J40" s="15" t="s">
        <v>102</v>
      </c>
      <c r="K40" s="16" t="s">
        <v>303</v>
      </c>
      <c r="L40" s="17"/>
      <c r="M40" s="17"/>
      <c r="N40" s="17"/>
      <c r="O40" s="17"/>
      <c r="P40" s="17"/>
      <c r="Q40" s="17"/>
      <c r="R40" s="17"/>
      <c r="S40" s="17" t="e">
        <f t="shared" ref="S40:T40" si="40">TEXT(DATEVALUE(U40)+TIMEVALUE(U40)+TIME(3,0,0),"yyyy-mm-ddTHH:mm:ss.000Z")</f>
        <v>#VALUE!</v>
      </c>
      <c r="T40" s="17" t="e">
        <f t="shared" si="40"/>
        <v>#VALUE!</v>
      </c>
      <c r="U40" s="17" t="e">
        <f t="shared" si="1"/>
        <v>#VALUE!</v>
      </c>
      <c r="V40" s="17" t="e">
        <f t="shared" si="2"/>
        <v>#VALUE!</v>
      </c>
      <c r="W40" s="19" t="s">
        <v>43</v>
      </c>
      <c r="X40" s="17"/>
      <c r="Y40" s="17"/>
      <c r="Z40" s="17"/>
      <c r="AA40" s="17"/>
      <c r="AB40" s="14" t="s">
        <v>75</v>
      </c>
    </row>
    <row r="41" spans="1:28" ht="15.75" customHeight="1">
      <c r="A41" s="23" t="s">
        <v>297</v>
      </c>
      <c r="B41" s="9"/>
      <c r="C41" s="9">
        <v>2</v>
      </c>
      <c r="D41" s="10">
        <v>44276</v>
      </c>
      <c r="E41" s="27" t="s">
        <v>84</v>
      </c>
      <c r="F41" s="27" t="s">
        <v>85</v>
      </c>
      <c r="G41" s="20" t="s">
        <v>304</v>
      </c>
      <c r="H41" s="13" t="s">
        <v>305</v>
      </c>
      <c r="I41" s="35" t="s">
        <v>306</v>
      </c>
      <c r="J41" s="15" t="s">
        <v>307</v>
      </c>
      <c r="K41" s="16" t="s">
        <v>310</v>
      </c>
      <c r="L41" s="17"/>
      <c r="M41" s="17"/>
      <c r="N41" s="17"/>
      <c r="O41" s="17"/>
      <c r="P41" s="17"/>
      <c r="Q41" s="17"/>
      <c r="R41" s="17"/>
      <c r="S41" s="17" t="e">
        <f t="shared" ref="S41:T41" si="41">TEXT(DATEVALUE(U41)+TIMEVALUE(U41)+TIME(3,0,0),"yyyy-mm-ddTHH:mm:ss.000Z")</f>
        <v>#VALUE!</v>
      </c>
      <c r="T41" s="17" t="e">
        <f t="shared" si="41"/>
        <v>#VALUE!</v>
      </c>
      <c r="U41" s="17" t="e">
        <f t="shared" si="1"/>
        <v>#VALUE!</v>
      </c>
      <c r="V41" s="17" t="e">
        <f t="shared" si="2"/>
        <v>#VALUE!</v>
      </c>
      <c r="W41" s="19" t="s">
        <v>43</v>
      </c>
      <c r="X41" s="17"/>
      <c r="Y41" s="17"/>
      <c r="Z41" s="17"/>
      <c r="AA41" s="17"/>
      <c r="AB41" s="14"/>
    </row>
    <row r="42" spans="1:28" ht="15.75" customHeight="1">
      <c r="A42" s="8" t="s">
        <v>297</v>
      </c>
      <c r="B42" s="9"/>
      <c r="C42" s="9">
        <v>3</v>
      </c>
      <c r="D42" s="10">
        <v>44276</v>
      </c>
      <c r="E42" s="27" t="s">
        <v>84</v>
      </c>
      <c r="F42" s="27" t="s">
        <v>85</v>
      </c>
      <c r="G42" s="26" t="s">
        <v>311</v>
      </c>
      <c r="H42" s="13" t="s">
        <v>312</v>
      </c>
      <c r="I42" s="14" t="s">
        <v>313</v>
      </c>
      <c r="J42" s="16" t="s">
        <v>314</v>
      </c>
      <c r="K42" s="16" t="s">
        <v>317</v>
      </c>
      <c r="L42" s="17"/>
      <c r="M42" s="17"/>
      <c r="N42" s="17"/>
      <c r="O42" s="18"/>
      <c r="P42" s="18"/>
      <c r="Q42" s="18"/>
      <c r="R42" s="18"/>
      <c r="S42" s="17" t="e">
        <f t="shared" ref="S42:T42" si="42">TEXT(DATEVALUE(U42)+TIMEVALUE(U42)+TIME(3,0,0),"yyyy-mm-ddTHH:mm:ss.000Z")</f>
        <v>#VALUE!</v>
      </c>
      <c r="T42" s="17" t="e">
        <f t="shared" si="42"/>
        <v>#VALUE!</v>
      </c>
      <c r="U42" s="17" t="e">
        <f t="shared" si="1"/>
        <v>#VALUE!</v>
      </c>
      <c r="V42" s="17" t="e">
        <f t="shared" si="2"/>
        <v>#VALUE!</v>
      </c>
      <c r="W42" s="19" t="s">
        <v>43</v>
      </c>
      <c r="X42" s="18"/>
      <c r="Y42" s="18"/>
      <c r="Z42" s="18"/>
      <c r="AA42" s="18"/>
      <c r="AB42" s="14" t="s">
        <v>75</v>
      </c>
    </row>
    <row r="43" spans="1:28" ht="15.75" customHeight="1">
      <c r="A43" s="8" t="s">
        <v>318</v>
      </c>
      <c r="B43" s="9"/>
      <c r="C43" s="9">
        <v>1</v>
      </c>
      <c r="D43" s="10">
        <v>44276</v>
      </c>
      <c r="E43" s="11" t="s">
        <v>112</v>
      </c>
      <c r="F43" s="11" t="s">
        <v>113</v>
      </c>
      <c r="G43" s="28" t="s">
        <v>319</v>
      </c>
      <c r="H43" s="14" t="s">
        <v>320</v>
      </c>
      <c r="I43" s="13" t="s">
        <v>321</v>
      </c>
      <c r="J43" s="16" t="s">
        <v>322</v>
      </c>
      <c r="K43" s="16" t="s">
        <v>325</v>
      </c>
      <c r="L43" s="17"/>
      <c r="M43" s="17"/>
      <c r="N43" s="17"/>
      <c r="O43" s="17"/>
      <c r="P43" s="17"/>
      <c r="Q43" s="17"/>
      <c r="R43" s="17"/>
      <c r="S43" s="17" t="e">
        <f t="shared" ref="S43:T43" si="43">TEXT(DATEVALUE(U43)+TIMEVALUE(U43)+TIME(3,0,0),"yyyy-mm-ddTHH:mm:ss.000Z")</f>
        <v>#VALUE!</v>
      </c>
      <c r="T43" s="17" t="e">
        <f t="shared" si="43"/>
        <v>#VALUE!</v>
      </c>
      <c r="U43" s="17" t="e">
        <f t="shared" si="1"/>
        <v>#VALUE!</v>
      </c>
      <c r="V43" s="17" t="e">
        <f t="shared" si="2"/>
        <v>#VALUE!</v>
      </c>
      <c r="W43" s="19" t="s">
        <v>43</v>
      </c>
      <c r="X43" s="17"/>
      <c r="Y43" s="17"/>
      <c r="Z43" s="17"/>
      <c r="AA43" s="17"/>
      <c r="AB43" s="14" t="s">
        <v>75</v>
      </c>
    </row>
    <row r="44" spans="1:28" ht="15.75" customHeight="1">
      <c r="A44" s="23" t="s">
        <v>318</v>
      </c>
      <c r="B44" s="9"/>
      <c r="C44" s="9">
        <v>2</v>
      </c>
      <c r="D44" s="10">
        <v>44276</v>
      </c>
      <c r="E44" s="11" t="s">
        <v>112</v>
      </c>
      <c r="F44" s="11" t="s">
        <v>113</v>
      </c>
      <c r="G44" s="24" t="s">
        <v>326</v>
      </c>
      <c r="H44" s="13" t="s">
        <v>327</v>
      </c>
      <c r="I44" s="13" t="s">
        <v>328</v>
      </c>
      <c r="J44" s="16" t="s">
        <v>172</v>
      </c>
      <c r="K44" s="16" t="s">
        <v>331</v>
      </c>
      <c r="L44" s="17"/>
      <c r="M44" s="17"/>
      <c r="N44" s="17"/>
      <c r="O44" s="18"/>
      <c r="P44" s="18"/>
      <c r="Q44" s="18"/>
      <c r="R44" s="18"/>
      <c r="S44" s="17" t="e">
        <f t="shared" ref="S44:T44" si="44">TEXT(DATEVALUE(U44)+TIMEVALUE(U44)+TIME(3,0,0),"yyyy-mm-ddTHH:mm:ss.000Z")</f>
        <v>#VALUE!</v>
      </c>
      <c r="T44" s="17" t="e">
        <f t="shared" si="44"/>
        <v>#VALUE!</v>
      </c>
      <c r="U44" s="17" t="e">
        <f t="shared" si="1"/>
        <v>#VALUE!</v>
      </c>
      <c r="V44" s="17" t="e">
        <f t="shared" si="2"/>
        <v>#VALUE!</v>
      </c>
      <c r="W44" s="19" t="s">
        <v>43</v>
      </c>
      <c r="X44" s="18"/>
      <c r="Y44" s="18"/>
      <c r="Z44" s="18"/>
      <c r="AA44" s="18"/>
      <c r="AB44" s="13"/>
    </row>
    <row r="45" spans="1:28" ht="15.75" customHeight="1">
      <c r="A45" s="23" t="s">
        <v>318</v>
      </c>
      <c r="B45" s="9"/>
      <c r="C45" s="9">
        <v>3</v>
      </c>
      <c r="D45" s="10">
        <v>44276</v>
      </c>
      <c r="E45" s="11" t="s">
        <v>112</v>
      </c>
      <c r="F45" s="11" t="s">
        <v>113</v>
      </c>
      <c r="G45" s="24" t="s">
        <v>332</v>
      </c>
      <c r="H45" s="13" t="s">
        <v>333</v>
      </c>
      <c r="I45" s="13" t="s">
        <v>334</v>
      </c>
      <c r="J45" s="16" t="s">
        <v>64</v>
      </c>
      <c r="K45" s="16" t="s">
        <v>337</v>
      </c>
      <c r="L45" s="17"/>
      <c r="M45" s="17"/>
      <c r="N45" s="17"/>
      <c r="O45" s="17"/>
      <c r="P45" s="17"/>
      <c r="Q45" s="17"/>
      <c r="R45" s="17"/>
      <c r="S45" s="17" t="e">
        <f t="shared" ref="S45:T45" si="45">TEXT(DATEVALUE(U45)+TIMEVALUE(U45)+TIME(3,0,0),"yyyy-mm-ddTHH:mm:ss.000Z")</f>
        <v>#VALUE!</v>
      </c>
      <c r="T45" s="17" t="e">
        <f t="shared" si="45"/>
        <v>#VALUE!</v>
      </c>
      <c r="U45" s="17" t="e">
        <f t="shared" si="1"/>
        <v>#VALUE!</v>
      </c>
      <c r="V45" s="17" t="e">
        <f t="shared" si="2"/>
        <v>#VALUE!</v>
      </c>
      <c r="W45" s="19" t="s">
        <v>43</v>
      </c>
      <c r="X45" s="17"/>
      <c r="Y45" s="17"/>
      <c r="Z45" s="17"/>
      <c r="AA45" s="17"/>
      <c r="AB45" s="13"/>
    </row>
    <row r="46" spans="1:28">
      <c r="A46" s="39" t="s">
        <v>338</v>
      </c>
      <c r="B46" s="40"/>
      <c r="C46" s="41">
        <v>1</v>
      </c>
      <c r="D46" s="42">
        <v>44276</v>
      </c>
      <c r="E46" s="43" t="s">
        <v>135</v>
      </c>
      <c r="F46" s="43" t="s">
        <v>136</v>
      </c>
      <c r="G46" s="44" t="s">
        <v>339</v>
      </c>
      <c r="H46" s="45" t="s">
        <v>340</v>
      </c>
      <c r="I46" s="45" t="s">
        <v>341</v>
      </c>
      <c r="J46" s="46" t="s">
        <v>145</v>
      </c>
      <c r="K46" s="47" t="s">
        <v>342</v>
      </c>
      <c r="L46" s="48"/>
      <c r="M46" s="49"/>
      <c r="N46" s="48"/>
      <c r="O46" s="48"/>
      <c r="P46" s="48"/>
      <c r="Q46" s="48"/>
      <c r="R46" s="48"/>
      <c r="S46" s="17" t="e">
        <f t="shared" ref="S46:T46" si="46">TEXT(DATEVALUE(U46)+TIMEVALUE(U46)+TIME(3,0,0),"yyyy-mm-ddTHH:mm:ss.000Z")</f>
        <v>#VALUE!</v>
      </c>
      <c r="T46" s="17" t="e">
        <f t="shared" si="46"/>
        <v>#VALUE!</v>
      </c>
      <c r="U46" s="17" t="e">
        <f t="shared" si="1"/>
        <v>#VALUE!</v>
      </c>
      <c r="V46" s="17" t="e">
        <f t="shared" si="2"/>
        <v>#VALUE!</v>
      </c>
      <c r="W46" s="21" t="s">
        <v>43</v>
      </c>
    </row>
    <row r="47" spans="1:28" ht="15.75" customHeight="1">
      <c r="A47" s="38" t="s">
        <v>338</v>
      </c>
      <c r="B47" s="9"/>
      <c r="C47" s="9">
        <v>2</v>
      </c>
      <c r="D47" s="10">
        <v>44276</v>
      </c>
      <c r="E47" s="11" t="s">
        <v>135</v>
      </c>
      <c r="F47" s="11" t="s">
        <v>136</v>
      </c>
      <c r="G47" s="24" t="s">
        <v>343</v>
      </c>
      <c r="H47" s="50" t="s">
        <v>344</v>
      </c>
      <c r="I47" s="13" t="s">
        <v>345</v>
      </c>
      <c r="J47" s="18" t="s">
        <v>193</v>
      </c>
      <c r="K47" s="16" t="s">
        <v>238</v>
      </c>
      <c r="L47" s="17"/>
      <c r="M47" s="17"/>
      <c r="N47" s="17"/>
      <c r="S47" s="17" t="e">
        <f t="shared" ref="S47:T47" si="47">TEXT(DATEVALUE(U47)+TIMEVALUE(U47)+TIME(3,0,0),"yyyy-mm-ddTHH:mm:ss.000Z")</f>
        <v>#VALUE!</v>
      </c>
      <c r="T47" s="17" t="e">
        <f t="shared" si="47"/>
        <v>#VALUE!</v>
      </c>
      <c r="U47" s="17" t="e">
        <f t="shared" si="1"/>
        <v>#VALUE!</v>
      </c>
      <c r="V47" s="17" t="e">
        <f t="shared" si="2"/>
        <v>#VALUE!</v>
      </c>
      <c r="W47" s="19" t="s">
        <v>43</v>
      </c>
      <c r="AB47" s="13"/>
    </row>
    <row r="48" spans="1:28" ht="15.75" customHeight="1">
      <c r="A48" s="8" t="s">
        <v>338</v>
      </c>
      <c r="B48" s="9"/>
      <c r="C48" s="9">
        <v>3</v>
      </c>
      <c r="D48" s="10">
        <v>44276</v>
      </c>
      <c r="E48" s="11" t="s">
        <v>135</v>
      </c>
      <c r="F48" s="11" t="s">
        <v>136</v>
      </c>
      <c r="G48" s="24" t="s">
        <v>246</v>
      </c>
      <c r="H48" s="90" t="s">
        <v>347</v>
      </c>
      <c r="I48" s="90" t="s">
        <v>348</v>
      </c>
      <c r="J48" s="16" t="s">
        <v>249</v>
      </c>
      <c r="K48" s="16" t="s">
        <v>252</v>
      </c>
      <c r="L48" s="17"/>
      <c r="M48" s="17"/>
      <c r="N48" s="17"/>
      <c r="O48" s="18"/>
      <c r="P48" s="18"/>
      <c r="Q48" s="18"/>
      <c r="R48" s="18"/>
      <c r="S48" s="17" t="e">
        <f t="shared" ref="S48:T48" si="48">TEXT(DATEVALUE(U48)+TIMEVALUE(U48)+TIME(3,0,0),"yyyy-mm-ddTHH:mm:ss.000Z")</f>
        <v>#VALUE!</v>
      </c>
      <c r="T48" s="17" t="e">
        <f t="shared" si="48"/>
        <v>#VALUE!</v>
      </c>
      <c r="U48" s="17" t="e">
        <f t="shared" si="1"/>
        <v>#VALUE!</v>
      </c>
      <c r="V48" s="17" t="e">
        <f t="shared" si="2"/>
        <v>#VALUE!</v>
      </c>
      <c r="W48" s="19" t="s">
        <v>43</v>
      </c>
      <c r="X48" s="18"/>
      <c r="Y48" s="18"/>
      <c r="Z48" s="18"/>
      <c r="AA48" s="18"/>
      <c r="AB48" s="13"/>
    </row>
    <row r="49" spans="1:28" ht="15.75" customHeight="1">
      <c r="A49" s="8" t="s">
        <v>338</v>
      </c>
      <c r="B49" s="9"/>
      <c r="C49" s="9">
        <v>0</v>
      </c>
      <c r="D49" s="10">
        <v>44276</v>
      </c>
      <c r="E49" s="11" t="s">
        <v>349</v>
      </c>
      <c r="F49" s="11" t="s">
        <v>350</v>
      </c>
      <c r="G49" s="20" t="s">
        <v>351</v>
      </c>
      <c r="H49" s="88" t="s">
        <v>352</v>
      </c>
      <c r="I49" s="92" t="s">
        <v>353</v>
      </c>
      <c r="J49" s="29" t="s">
        <v>172</v>
      </c>
      <c r="K49" s="16"/>
      <c r="L49" s="17"/>
      <c r="M49" s="17"/>
      <c r="N49" s="17"/>
      <c r="O49" s="18"/>
      <c r="P49" s="18"/>
      <c r="Q49" s="18"/>
      <c r="R49" s="18"/>
      <c r="S49" s="17" t="e">
        <f t="shared" ref="S49:T49" si="49">TEXT(DATEVALUE(U49)+TIMEVALUE(U49)+TIME(3,0,0),"yyyy-mm-ddTHH:mm:ss.000Z")</f>
        <v>#VALUE!</v>
      </c>
      <c r="T49" s="17" t="e">
        <f t="shared" si="49"/>
        <v>#VALUE!</v>
      </c>
      <c r="U49" s="17" t="e">
        <f t="shared" si="1"/>
        <v>#VALUE!</v>
      </c>
      <c r="V49" s="17" t="e">
        <f t="shared" si="2"/>
        <v>#VALUE!</v>
      </c>
      <c r="W49" s="19" t="s">
        <v>43</v>
      </c>
      <c r="X49" s="18"/>
      <c r="Y49" s="18"/>
      <c r="Z49" s="18"/>
      <c r="AA49" s="18"/>
      <c r="AB49" s="13"/>
    </row>
    <row r="50" spans="1:28" ht="15.75" customHeight="1">
      <c r="H50" s="93"/>
    </row>
  </sheetData>
  <hyperlinks>
    <hyperlink ref="K23" r:id="rId1"/>
    <hyperlink ref="K46"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outlinePr summaryBelow="0" summaryRight="0"/>
  </sheetPr>
  <dimension ref="A1:AF46"/>
  <sheetViews>
    <sheetView workbookViewId="0"/>
  </sheetViews>
  <sheetFormatPr baseColWidth="10" defaultColWidth="14.42578125" defaultRowHeight="15.75" customHeight="1"/>
  <cols>
    <col min="1" max="2" width="5.140625" customWidth="1"/>
    <col min="3" max="3" width="5.85546875" customWidth="1"/>
    <col min="4" max="4" width="11.28515625" customWidth="1"/>
    <col min="5" max="6" width="8.28515625" customWidth="1"/>
    <col min="7" max="7" width="11.28515625" customWidth="1"/>
    <col min="8" max="8" width="30" customWidth="1"/>
    <col min="10" max="10" width="25.28515625" customWidth="1"/>
    <col min="11" max="11" width="44" customWidth="1"/>
    <col min="14" max="15" width="45" customWidth="1"/>
    <col min="19" max="32" width="24.28515625" customWidth="1"/>
  </cols>
  <sheetData>
    <row r="1" spans="1:32" ht="24" customHeight="1">
      <c r="A1" s="52" t="s">
        <v>0</v>
      </c>
      <c r="B1" s="52" t="s">
        <v>368</v>
      </c>
      <c r="C1" s="52" t="s">
        <v>3</v>
      </c>
      <c r="D1" s="52" t="s">
        <v>369</v>
      </c>
      <c r="E1" s="53" t="s">
        <v>5</v>
      </c>
      <c r="F1" s="53" t="s">
        <v>6</v>
      </c>
      <c r="G1" s="52" t="s">
        <v>2</v>
      </c>
      <c r="H1" s="52" t="s">
        <v>7</v>
      </c>
      <c r="I1" s="52" t="s">
        <v>31</v>
      </c>
      <c r="J1" s="52" t="s">
        <v>8</v>
      </c>
      <c r="K1" s="52" t="s">
        <v>9</v>
      </c>
      <c r="L1" s="52" t="s">
        <v>10</v>
      </c>
      <c r="M1" s="52" t="s">
        <v>11</v>
      </c>
      <c r="N1" s="52" t="s">
        <v>13</v>
      </c>
      <c r="O1" s="52" t="s">
        <v>26</v>
      </c>
      <c r="P1" s="52" t="s">
        <v>12</v>
      </c>
      <c r="Q1" s="52" t="s">
        <v>370</v>
      </c>
      <c r="R1" s="52" t="s">
        <v>14</v>
      </c>
      <c r="S1" s="51" t="s">
        <v>22</v>
      </c>
      <c r="T1" s="51" t="s">
        <v>23</v>
      </c>
      <c r="U1" s="51" t="s">
        <v>15</v>
      </c>
      <c r="V1" s="51" t="s">
        <v>16</v>
      </c>
      <c r="W1" s="51" t="s">
        <v>17</v>
      </c>
      <c r="X1" s="51" t="s">
        <v>18</v>
      </c>
      <c r="Y1" s="51" t="s">
        <v>19</v>
      </c>
      <c r="Z1" s="51" t="s">
        <v>20</v>
      </c>
      <c r="AA1" s="51" t="s">
        <v>21</v>
      </c>
      <c r="AB1" s="51" t="s">
        <v>27</v>
      </c>
      <c r="AC1" s="51" t="s">
        <v>28</v>
      </c>
      <c r="AD1" s="51" t="s">
        <v>371</v>
      </c>
      <c r="AE1" s="51" t="s">
        <v>30</v>
      </c>
      <c r="AF1" s="51" t="s">
        <v>32</v>
      </c>
    </row>
    <row r="2" spans="1:32" ht="52.5" customHeight="1">
      <c r="A2" s="7" t="b">
        <v>1</v>
      </c>
      <c r="B2" s="7" t="s">
        <v>33</v>
      </c>
      <c r="C2" s="54">
        <v>1</v>
      </c>
      <c r="D2" s="10">
        <v>44274</v>
      </c>
      <c r="E2" s="11" t="s">
        <v>34</v>
      </c>
      <c r="F2" s="11" t="s">
        <v>35</v>
      </c>
      <c r="G2" s="55"/>
      <c r="H2" s="12" t="s">
        <v>36</v>
      </c>
      <c r="I2" s="13"/>
      <c r="J2" s="13" t="s">
        <v>37</v>
      </c>
      <c r="K2" s="14" t="s">
        <v>38</v>
      </c>
      <c r="L2" s="56" t="s">
        <v>39</v>
      </c>
      <c r="M2" s="56" t="s">
        <v>40</v>
      </c>
      <c r="N2" s="56" t="s">
        <v>42</v>
      </c>
      <c r="O2" s="19" t="s">
        <v>43</v>
      </c>
      <c r="P2" s="18" t="s">
        <v>41</v>
      </c>
      <c r="Q2" s="56" t="s">
        <v>372</v>
      </c>
      <c r="R2" s="56" t="str">
        <f t="shared" ref="R2:R46" si="0">B2</f>
        <v>V1</v>
      </c>
      <c r="S2" s="17" t="e">
        <f t="shared" ref="S2:S27" si="1">TEXT(DATEVALUE(D2)+TIMEVALUE(E2)+TIME(3,0,0),"yyyy-mm-ddTHH:mm:ss.000Z")</f>
        <v>#VALUE!</v>
      </c>
      <c r="T2" s="17" t="e">
        <f t="shared" ref="T2:T27" si="2">TEXT(DATEVALUE(D2)+TIMEVALUE(F2)+TIME(3,0,0),"yyyy-mm-ddTHH:mm:ss.000Z")</f>
        <v>#VALUE!</v>
      </c>
      <c r="U2" s="17"/>
      <c r="V2" s="17"/>
      <c r="W2" s="17"/>
      <c r="X2" s="17"/>
      <c r="Y2" s="17"/>
      <c r="Z2" s="17"/>
      <c r="AA2" s="17"/>
      <c r="AB2" s="17"/>
      <c r="AC2" s="17"/>
      <c r="AD2" s="17"/>
      <c r="AE2" s="17"/>
      <c r="AF2" s="17"/>
    </row>
    <row r="3" spans="1:32" ht="52.5" customHeight="1">
      <c r="A3" s="7" t="b">
        <v>1</v>
      </c>
      <c r="B3" s="57" t="s">
        <v>33</v>
      </c>
      <c r="C3" s="54">
        <v>2</v>
      </c>
      <c r="D3" s="10">
        <v>44274</v>
      </c>
      <c r="E3" s="11" t="s">
        <v>34</v>
      </c>
      <c r="F3" s="11" t="s">
        <v>35</v>
      </c>
      <c r="G3" s="58"/>
      <c r="H3" s="24" t="s">
        <v>354</v>
      </c>
      <c r="I3" s="13"/>
      <c r="J3" s="13" t="s">
        <v>355</v>
      </c>
      <c r="K3" s="59" t="s">
        <v>373</v>
      </c>
      <c r="L3" s="56" t="s">
        <v>47</v>
      </c>
      <c r="M3" s="56" t="s">
        <v>48</v>
      </c>
      <c r="N3" s="56" t="s">
        <v>50</v>
      </c>
      <c r="O3" s="19" t="s">
        <v>43</v>
      </c>
      <c r="P3" s="21" t="s">
        <v>49</v>
      </c>
      <c r="Q3" s="56" t="s">
        <v>374</v>
      </c>
      <c r="R3" s="56" t="str">
        <f t="shared" si="0"/>
        <v>V1</v>
      </c>
      <c r="S3" s="17" t="e">
        <f t="shared" si="1"/>
        <v>#VALUE!</v>
      </c>
      <c r="T3" s="17" t="e">
        <f t="shared" si="2"/>
        <v>#VALUE!</v>
      </c>
      <c r="U3" s="17"/>
      <c r="V3" s="17"/>
      <c r="W3" s="17"/>
      <c r="X3" s="17"/>
      <c r="Y3" s="17"/>
      <c r="Z3" s="17"/>
      <c r="AA3" s="17"/>
      <c r="AB3" s="17"/>
      <c r="AC3" s="17"/>
      <c r="AD3" s="17"/>
      <c r="AE3" s="17"/>
      <c r="AF3" s="17"/>
    </row>
    <row r="4" spans="1:32" ht="52.5" customHeight="1">
      <c r="A4" s="22" t="b">
        <v>1</v>
      </c>
      <c r="B4" s="22" t="s">
        <v>33</v>
      </c>
      <c r="C4" s="54">
        <v>3</v>
      </c>
      <c r="D4" s="10">
        <v>44274</v>
      </c>
      <c r="E4" s="11" t="s">
        <v>34</v>
      </c>
      <c r="F4" s="11" t="s">
        <v>35</v>
      </c>
      <c r="G4" s="60"/>
      <c r="H4" s="24" t="s">
        <v>51</v>
      </c>
      <c r="I4" s="13"/>
      <c r="J4" s="13" t="s">
        <v>52</v>
      </c>
      <c r="K4" s="13" t="s">
        <v>53</v>
      </c>
      <c r="L4" s="16" t="s">
        <v>54</v>
      </c>
      <c r="M4" s="16" t="s">
        <v>55</v>
      </c>
      <c r="N4" s="16" t="s">
        <v>57</v>
      </c>
      <c r="O4" s="19" t="s">
        <v>43</v>
      </c>
      <c r="P4" s="18" t="s">
        <v>56</v>
      </c>
      <c r="Q4" s="16" t="s">
        <v>375</v>
      </c>
      <c r="R4" s="56" t="str">
        <f t="shared" si="0"/>
        <v>V1</v>
      </c>
      <c r="S4" s="17" t="e">
        <f t="shared" si="1"/>
        <v>#VALUE!</v>
      </c>
      <c r="T4" s="17" t="e">
        <f t="shared" si="2"/>
        <v>#VALUE!</v>
      </c>
      <c r="U4" s="17"/>
      <c r="V4" s="17"/>
      <c r="W4" s="17"/>
      <c r="X4" s="17"/>
      <c r="Y4" s="17"/>
      <c r="Z4" s="17"/>
      <c r="AA4" s="17"/>
      <c r="AB4" s="17"/>
      <c r="AC4" s="17"/>
      <c r="AD4" s="17"/>
      <c r="AE4" s="17"/>
      <c r="AF4" s="17"/>
    </row>
    <row r="5" spans="1:32" ht="52.5" customHeight="1">
      <c r="A5" s="7" t="b">
        <v>1</v>
      </c>
      <c r="B5" s="7" t="s">
        <v>58</v>
      </c>
      <c r="C5" s="54">
        <v>1</v>
      </c>
      <c r="D5" s="10">
        <v>44274</v>
      </c>
      <c r="E5" s="11" t="s">
        <v>59</v>
      </c>
      <c r="F5" s="11" t="s">
        <v>60</v>
      </c>
      <c r="G5" s="60"/>
      <c r="H5" s="24" t="s">
        <v>356</v>
      </c>
      <c r="I5" s="13"/>
      <c r="J5" s="13" t="s">
        <v>62</v>
      </c>
      <c r="K5" s="13" t="s">
        <v>63</v>
      </c>
      <c r="L5" s="56" t="s">
        <v>64</v>
      </c>
      <c r="M5" s="56" t="s">
        <v>65</v>
      </c>
      <c r="N5" s="56" t="s">
        <v>67</v>
      </c>
      <c r="O5" s="19" t="s">
        <v>43</v>
      </c>
      <c r="P5" s="18" t="s">
        <v>66</v>
      </c>
      <c r="Q5" s="56" t="s">
        <v>376</v>
      </c>
      <c r="R5" s="56" t="str">
        <f t="shared" si="0"/>
        <v>V2</v>
      </c>
      <c r="S5" s="17" t="e">
        <f t="shared" si="1"/>
        <v>#VALUE!</v>
      </c>
      <c r="T5" s="17" t="e">
        <f t="shared" si="2"/>
        <v>#VALUE!</v>
      </c>
      <c r="U5" s="17"/>
      <c r="V5" s="17"/>
      <c r="W5" s="17"/>
      <c r="X5" s="17"/>
      <c r="Y5" s="17"/>
      <c r="Z5" s="17"/>
      <c r="AA5" s="17"/>
      <c r="AB5" s="17"/>
      <c r="AC5" s="17"/>
      <c r="AD5" s="17"/>
      <c r="AE5" s="17"/>
      <c r="AF5" s="17"/>
    </row>
    <row r="6" spans="1:32" ht="52.5" customHeight="1">
      <c r="A6" s="7" t="b">
        <v>1</v>
      </c>
      <c r="B6" s="22" t="s">
        <v>58</v>
      </c>
      <c r="C6" s="54">
        <v>2</v>
      </c>
      <c r="D6" s="10">
        <v>44274</v>
      </c>
      <c r="E6" s="11" t="s">
        <v>59</v>
      </c>
      <c r="F6" s="11" t="s">
        <v>60</v>
      </c>
      <c r="G6" s="60"/>
      <c r="H6" s="26" t="s">
        <v>68</v>
      </c>
      <c r="I6" s="14" t="s">
        <v>75</v>
      </c>
      <c r="J6" s="61" t="s">
        <v>69</v>
      </c>
      <c r="K6" s="14" t="s">
        <v>70</v>
      </c>
      <c r="L6" s="62" t="s">
        <v>71</v>
      </c>
      <c r="M6" s="63" t="s">
        <v>72</v>
      </c>
      <c r="N6" s="64" t="s">
        <v>74</v>
      </c>
      <c r="O6" s="19" t="s">
        <v>43</v>
      </c>
      <c r="P6" s="21" t="s">
        <v>73</v>
      </c>
      <c r="Q6" s="65">
        <v>4793952810</v>
      </c>
      <c r="R6" s="56" t="str">
        <f t="shared" si="0"/>
        <v>V2</v>
      </c>
      <c r="S6" s="17" t="e">
        <f t="shared" si="1"/>
        <v>#VALUE!</v>
      </c>
      <c r="T6" s="17" t="e">
        <f t="shared" si="2"/>
        <v>#VALUE!</v>
      </c>
      <c r="U6" s="17"/>
      <c r="V6" s="17"/>
      <c r="W6" s="17"/>
      <c r="X6" s="17"/>
      <c r="Y6" s="17"/>
      <c r="Z6" s="17"/>
      <c r="AA6" s="17"/>
      <c r="AB6" s="17"/>
      <c r="AC6" s="17"/>
      <c r="AD6" s="17"/>
      <c r="AE6" s="17"/>
      <c r="AF6" s="17"/>
    </row>
    <row r="7" spans="1:32" ht="52.5" customHeight="1">
      <c r="A7" s="7" t="b">
        <v>1</v>
      </c>
      <c r="B7" s="7" t="s">
        <v>58</v>
      </c>
      <c r="C7" s="54">
        <v>3</v>
      </c>
      <c r="D7" s="10">
        <v>44274</v>
      </c>
      <c r="E7" s="11" t="s">
        <v>59</v>
      </c>
      <c r="F7" s="11" t="s">
        <v>60</v>
      </c>
      <c r="G7" s="60"/>
      <c r="H7" s="24" t="s">
        <v>76</v>
      </c>
      <c r="I7" s="13"/>
      <c r="J7" s="13" t="s">
        <v>77</v>
      </c>
      <c r="K7" s="13" t="s">
        <v>78</v>
      </c>
      <c r="L7" s="56" t="s">
        <v>79</v>
      </c>
      <c r="M7" s="56" t="s">
        <v>80</v>
      </c>
      <c r="N7" s="56" t="s">
        <v>82</v>
      </c>
      <c r="O7" s="19" t="s">
        <v>43</v>
      </c>
      <c r="P7" s="18" t="s">
        <v>81</v>
      </c>
      <c r="Q7" s="56" t="s">
        <v>377</v>
      </c>
      <c r="R7" s="56" t="str">
        <f t="shared" si="0"/>
        <v>V2</v>
      </c>
      <c r="S7" s="17" t="e">
        <f t="shared" si="1"/>
        <v>#VALUE!</v>
      </c>
      <c r="T7" s="17" t="e">
        <f t="shared" si="2"/>
        <v>#VALUE!</v>
      </c>
      <c r="U7" s="17"/>
      <c r="V7" s="17"/>
      <c r="W7" s="17"/>
      <c r="X7" s="17"/>
      <c r="Y7" s="17"/>
      <c r="Z7" s="17"/>
      <c r="AA7" s="17"/>
      <c r="AB7" s="17"/>
      <c r="AC7" s="17"/>
      <c r="AD7" s="17"/>
      <c r="AE7" s="17"/>
      <c r="AF7" s="17"/>
    </row>
    <row r="8" spans="1:32" ht="52.5" customHeight="1">
      <c r="A8" s="7" t="b">
        <v>1</v>
      </c>
      <c r="B8" s="7" t="s">
        <v>83</v>
      </c>
      <c r="C8" s="54">
        <v>2</v>
      </c>
      <c r="D8" s="10">
        <v>44274</v>
      </c>
      <c r="E8" s="27" t="s">
        <v>84</v>
      </c>
      <c r="F8" s="27" t="s">
        <v>85</v>
      </c>
      <c r="G8" s="60"/>
      <c r="H8" s="28" t="s">
        <v>93</v>
      </c>
      <c r="I8" s="14" t="s">
        <v>75</v>
      </c>
      <c r="J8" s="66" t="s">
        <v>378</v>
      </c>
      <c r="K8" s="13" t="s">
        <v>379</v>
      </c>
      <c r="L8" s="16" t="s">
        <v>205</v>
      </c>
      <c r="M8" s="16" t="s">
        <v>206</v>
      </c>
      <c r="N8" s="16" t="s">
        <v>208</v>
      </c>
      <c r="O8" s="19" t="s">
        <v>43</v>
      </c>
      <c r="P8" s="18" t="s">
        <v>97</v>
      </c>
      <c r="Q8" s="16" t="s">
        <v>380</v>
      </c>
      <c r="R8" s="56" t="str">
        <f t="shared" si="0"/>
        <v>V3</v>
      </c>
      <c r="S8" s="17" t="e">
        <f t="shared" si="1"/>
        <v>#VALUE!</v>
      </c>
      <c r="T8" s="17" t="e">
        <f t="shared" si="2"/>
        <v>#VALUE!</v>
      </c>
      <c r="U8" s="17"/>
      <c r="V8" s="17"/>
      <c r="W8" s="17"/>
      <c r="X8" s="17"/>
      <c r="Y8" s="17"/>
      <c r="Z8" s="17"/>
      <c r="AA8" s="17"/>
      <c r="AB8" s="17"/>
      <c r="AC8" s="17"/>
      <c r="AD8" s="17"/>
      <c r="AE8" s="17"/>
      <c r="AF8" s="17"/>
    </row>
    <row r="9" spans="1:32" ht="52.5" customHeight="1">
      <c r="A9" s="7" t="b">
        <v>1</v>
      </c>
      <c r="B9" s="7" t="s">
        <v>83</v>
      </c>
      <c r="C9" s="54">
        <v>1</v>
      </c>
      <c r="D9" s="10">
        <v>44274</v>
      </c>
      <c r="E9" s="27" t="s">
        <v>84</v>
      </c>
      <c r="F9" s="27" t="s">
        <v>85</v>
      </c>
      <c r="G9" s="58"/>
      <c r="H9" s="24" t="s">
        <v>86</v>
      </c>
      <c r="I9" s="13"/>
      <c r="J9" s="13" t="s">
        <v>87</v>
      </c>
      <c r="K9" s="13" t="s">
        <v>88</v>
      </c>
      <c r="L9" s="56" t="s">
        <v>89</v>
      </c>
      <c r="M9" s="56" t="s">
        <v>90</v>
      </c>
      <c r="N9" s="56" t="s">
        <v>92</v>
      </c>
      <c r="O9" s="19" t="s">
        <v>43</v>
      </c>
      <c r="P9" s="18" t="s">
        <v>91</v>
      </c>
      <c r="Q9" s="56" t="s">
        <v>381</v>
      </c>
      <c r="R9" s="56" t="str">
        <f t="shared" si="0"/>
        <v>V3</v>
      </c>
      <c r="S9" s="17" t="e">
        <f t="shared" si="1"/>
        <v>#VALUE!</v>
      </c>
      <c r="T9" s="17" t="e">
        <f t="shared" si="2"/>
        <v>#VALUE!</v>
      </c>
      <c r="U9" s="17"/>
      <c r="V9" s="17"/>
      <c r="W9" s="17"/>
      <c r="X9" s="17"/>
      <c r="Y9" s="17"/>
      <c r="Z9" s="17"/>
      <c r="AA9" s="17"/>
      <c r="AB9" s="17"/>
      <c r="AC9" s="17"/>
      <c r="AD9" s="17"/>
      <c r="AE9" s="17"/>
      <c r="AF9" s="17"/>
    </row>
    <row r="10" spans="1:32" ht="43.5" customHeight="1">
      <c r="A10" s="7" t="b">
        <v>1</v>
      </c>
      <c r="B10" s="7" t="s">
        <v>83</v>
      </c>
      <c r="C10" s="54">
        <v>3</v>
      </c>
      <c r="D10" s="10">
        <v>44274</v>
      </c>
      <c r="E10" s="27" t="s">
        <v>84</v>
      </c>
      <c r="F10" s="27" t="s">
        <v>85</v>
      </c>
      <c r="G10" s="58"/>
      <c r="H10" s="24" t="s">
        <v>357</v>
      </c>
      <c r="I10" s="13"/>
      <c r="J10" s="13" t="s">
        <v>100</v>
      </c>
      <c r="K10" s="13" t="s">
        <v>101</v>
      </c>
      <c r="L10" s="56" t="s">
        <v>102</v>
      </c>
      <c r="M10" s="56" t="s">
        <v>103</v>
      </c>
      <c r="N10" s="56" t="s">
        <v>105</v>
      </c>
      <c r="O10" s="19" t="s">
        <v>43</v>
      </c>
      <c r="P10" s="18" t="s">
        <v>104</v>
      </c>
      <c r="Q10" s="56" t="s">
        <v>382</v>
      </c>
      <c r="R10" s="56" t="str">
        <f t="shared" si="0"/>
        <v>V3</v>
      </c>
      <c r="S10" s="17" t="e">
        <f t="shared" si="1"/>
        <v>#VALUE!</v>
      </c>
      <c r="T10" s="17" t="e">
        <f t="shared" si="2"/>
        <v>#VALUE!</v>
      </c>
      <c r="U10" s="17"/>
      <c r="V10" s="17"/>
      <c r="W10" s="17"/>
      <c r="X10" s="17"/>
      <c r="Y10" s="17"/>
      <c r="Z10" s="17"/>
      <c r="AA10" s="17"/>
      <c r="AB10" s="17"/>
      <c r="AC10" s="17"/>
      <c r="AD10" s="17"/>
      <c r="AE10" s="17"/>
      <c r="AF10" s="17"/>
    </row>
    <row r="11" spans="1:32" ht="52.5" customHeight="1">
      <c r="A11" s="7" t="b">
        <v>1</v>
      </c>
      <c r="B11" s="7" t="s">
        <v>111</v>
      </c>
      <c r="C11" s="54">
        <v>3</v>
      </c>
      <c r="D11" s="10">
        <v>44274</v>
      </c>
      <c r="E11" s="11" t="s">
        <v>112</v>
      </c>
      <c r="F11" s="11" t="s">
        <v>113</v>
      </c>
      <c r="G11" s="58"/>
      <c r="H11" s="24" t="s">
        <v>127</v>
      </c>
      <c r="I11" s="14"/>
      <c r="J11" s="13" t="s">
        <v>128</v>
      </c>
      <c r="K11" s="13" t="s">
        <v>129</v>
      </c>
      <c r="L11" s="17" t="s">
        <v>130</v>
      </c>
      <c r="M11" s="17" t="s">
        <v>131</v>
      </c>
      <c r="N11" s="17" t="s">
        <v>133</v>
      </c>
      <c r="O11" s="19" t="s">
        <v>43</v>
      </c>
      <c r="P11" s="18" t="s">
        <v>132</v>
      </c>
      <c r="Q11" s="67" t="s">
        <v>383</v>
      </c>
      <c r="R11" s="56" t="str">
        <f t="shared" si="0"/>
        <v>V4</v>
      </c>
      <c r="S11" s="17" t="e">
        <f t="shared" si="1"/>
        <v>#VALUE!</v>
      </c>
      <c r="T11" s="17" t="e">
        <f t="shared" si="2"/>
        <v>#VALUE!</v>
      </c>
      <c r="U11" s="17"/>
      <c r="V11" s="17"/>
      <c r="W11" s="17"/>
      <c r="X11" s="17"/>
      <c r="Y11" s="17"/>
      <c r="Z11" s="17"/>
      <c r="AA11" s="17"/>
      <c r="AB11" s="17"/>
      <c r="AC11" s="17"/>
      <c r="AD11" s="17"/>
      <c r="AE11" s="17"/>
      <c r="AF11" s="17"/>
    </row>
    <row r="12" spans="1:32" ht="52.5" customHeight="1">
      <c r="A12" s="7" t="b">
        <v>1</v>
      </c>
      <c r="B12" s="7" t="s">
        <v>111</v>
      </c>
      <c r="C12" s="54">
        <v>2</v>
      </c>
      <c r="D12" s="10">
        <v>44274</v>
      </c>
      <c r="E12" s="11" t="s">
        <v>112</v>
      </c>
      <c r="F12" s="11" t="s">
        <v>113</v>
      </c>
      <c r="G12" s="60"/>
      <c r="H12" s="20" t="s">
        <v>121</v>
      </c>
      <c r="I12" s="13"/>
      <c r="J12" s="13" t="s">
        <v>122</v>
      </c>
      <c r="K12" s="13" t="s">
        <v>123</v>
      </c>
      <c r="L12" s="63" t="s">
        <v>102</v>
      </c>
      <c r="M12" s="63" t="s">
        <v>124</v>
      </c>
      <c r="N12" s="68" t="s">
        <v>126</v>
      </c>
      <c r="O12" s="19" t="s">
        <v>43</v>
      </c>
      <c r="P12" s="69" t="s">
        <v>125</v>
      </c>
      <c r="Q12" s="70">
        <v>34615078796</v>
      </c>
      <c r="R12" s="56" t="str">
        <f t="shared" si="0"/>
        <v>V4</v>
      </c>
      <c r="S12" s="17" t="e">
        <f t="shared" si="1"/>
        <v>#VALUE!</v>
      </c>
      <c r="T12" s="17" t="e">
        <f t="shared" si="2"/>
        <v>#VALUE!</v>
      </c>
      <c r="U12" s="17"/>
      <c r="V12" s="17"/>
      <c r="W12" s="17"/>
      <c r="X12" s="17"/>
      <c r="Y12" s="17"/>
      <c r="Z12" s="17"/>
      <c r="AA12" s="17"/>
      <c r="AB12" s="17"/>
      <c r="AC12" s="17"/>
      <c r="AD12" s="17"/>
      <c r="AE12" s="17"/>
      <c r="AF12" s="17"/>
    </row>
    <row r="13" spans="1:32" ht="52.5" customHeight="1">
      <c r="A13" s="7" t="b">
        <v>1</v>
      </c>
      <c r="B13" s="22" t="s">
        <v>111</v>
      </c>
      <c r="C13" s="54">
        <v>1</v>
      </c>
      <c r="D13" s="10">
        <v>44274</v>
      </c>
      <c r="E13" s="11" t="s">
        <v>112</v>
      </c>
      <c r="F13" s="11" t="s">
        <v>113</v>
      </c>
      <c r="G13" s="58"/>
      <c r="H13" s="28" t="s">
        <v>114</v>
      </c>
      <c r="I13" s="14" t="s">
        <v>75</v>
      </c>
      <c r="J13" s="71" t="s">
        <v>115</v>
      </c>
      <c r="K13" s="30" t="s">
        <v>116</v>
      </c>
      <c r="L13" s="63" t="s">
        <v>117</v>
      </c>
      <c r="M13" s="63" t="s">
        <v>118</v>
      </c>
      <c r="N13" s="64" t="s">
        <v>120</v>
      </c>
      <c r="O13" s="19" t="s">
        <v>43</v>
      </c>
      <c r="P13" s="72" t="s">
        <v>119</v>
      </c>
      <c r="Q13" s="73">
        <v>5412278818</v>
      </c>
      <c r="R13" s="56" t="str">
        <f t="shared" si="0"/>
        <v>V4</v>
      </c>
      <c r="S13" s="17" t="e">
        <f t="shared" si="1"/>
        <v>#VALUE!</v>
      </c>
      <c r="T13" s="17" t="e">
        <f t="shared" si="2"/>
        <v>#VALUE!</v>
      </c>
      <c r="U13" s="17"/>
      <c r="V13" s="17"/>
      <c r="W13" s="17"/>
      <c r="X13" s="17"/>
      <c r="Y13" s="17"/>
      <c r="Z13" s="17"/>
      <c r="AA13" s="17"/>
      <c r="AB13" s="17"/>
      <c r="AC13" s="17"/>
      <c r="AD13" s="17"/>
      <c r="AE13" s="17"/>
      <c r="AF13" s="17"/>
    </row>
    <row r="14" spans="1:32" ht="52.5" customHeight="1">
      <c r="A14" s="7" t="b">
        <v>1</v>
      </c>
      <c r="B14" s="7" t="s">
        <v>134</v>
      </c>
      <c r="C14" s="54">
        <v>2</v>
      </c>
      <c r="D14" s="10">
        <v>44274</v>
      </c>
      <c r="E14" s="11" t="s">
        <v>135</v>
      </c>
      <c r="F14" s="11" t="s">
        <v>136</v>
      </c>
      <c r="G14" s="58"/>
      <c r="H14" s="24" t="s">
        <v>142</v>
      </c>
      <c r="I14" s="14"/>
      <c r="J14" s="50" t="s">
        <v>143</v>
      </c>
      <c r="K14" s="13" t="s">
        <v>144</v>
      </c>
      <c r="L14" s="62" t="s">
        <v>145</v>
      </c>
      <c r="M14" s="63" t="s">
        <v>146</v>
      </c>
      <c r="N14" s="64" t="s">
        <v>148</v>
      </c>
      <c r="O14" s="19" t="s">
        <v>43</v>
      </c>
      <c r="P14" s="21" t="s">
        <v>147</v>
      </c>
      <c r="Q14" s="72">
        <v>5521292029</v>
      </c>
      <c r="R14" s="56" t="str">
        <f t="shared" si="0"/>
        <v>V5</v>
      </c>
      <c r="S14" s="17" t="e">
        <f t="shared" si="1"/>
        <v>#VALUE!</v>
      </c>
      <c r="T14" s="17" t="e">
        <f t="shared" si="2"/>
        <v>#VALUE!</v>
      </c>
      <c r="U14" s="17"/>
      <c r="V14" s="17"/>
      <c r="W14" s="17"/>
      <c r="X14" s="17"/>
      <c r="Y14" s="17"/>
      <c r="Z14" s="17"/>
      <c r="AA14" s="17"/>
      <c r="AB14" s="17"/>
      <c r="AC14" s="17"/>
      <c r="AD14" s="17"/>
      <c r="AE14" s="17"/>
      <c r="AF14" s="17"/>
    </row>
    <row r="15" spans="1:32" ht="82.5" customHeight="1">
      <c r="A15" s="7" t="b">
        <v>1</v>
      </c>
      <c r="B15" s="7" t="s">
        <v>134</v>
      </c>
      <c r="C15" s="54">
        <v>1</v>
      </c>
      <c r="D15" s="10">
        <v>44274</v>
      </c>
      <c r="E15" s="11" t="s">
        <v>135</v>
      </c>
      <c r="F15" s="11" t="s">
        <v>136</v>
      </c>
      <c r="G15" s="58"/>
      <c r="H15" s="24" t="s">
        <v>358</v>
      </c>
      <c r="I15" s="14"/>
      <c r="J15" s="13" t="s">
        <v>138</v>
      </c>
      <c r="K15" s="13" t="s">
        <v>139</v>
      </c>
      <c r="L15" s="62" t="s">
        <v>54</v>
      </c>
      <c r="M15" s="63" t="s">
        <v>140</v>
      </c>
      <c r="N15" s="68" t="s">
        <v>141</v>
      </c>
      <c r="O15" s="19" t="s">
        <v>43</v>
      </c>
      <c r="P15" s="21" t="s">
        <v>384</v>
      </c>
      <c r="Q15" s="74">
        <f>598299643234</f>
        <v>598299643234</v>
      </c>
      <c r="R15" s="56" t="str">
        <f t="shared" si="0"/>
        <v>V5</v>
      </c>
      <c r="S15" s="17" t="e">
        <f t="shared" si="1"/>
        <v>#VALUE!</v>
      </c>
      <c r="T15" s="17" t="e">
        <f t="shared" si="2"/>
        <v>#VALUE!</v>
      </c>
      <c r="U15" s="17"/>
      <c r="V15" s="17"/>
      <c r="W15" s="17"/>
      <c r="X15" s="17"/>
      <c r="Y15" s="17"/>
      <c r="Z15" s="17"/>
      <c r="AA15" s="17"/>
      <c r="AB15" s="17"/>
      <c r="AC15" s="17"/>
      <c r="AD15" s="17"/>
      <c r="AE15" s="17"/>
      <c r="AF15" s="17"/>
    </row>
    <row r="16" spans="1:32" ht="52.5" customHeight="1">
      <c r="A16" s="22" t="b">
        <v>1</v>
      </c>
      <c r="B16" s="22" t="s">
        <v>134</v>
      </c>
      <c r="C16" s="54">
        <v>3</v>
      </c>
      <c r="D16" s="10">
        <v>44274</v>
      </c>
      <c r="E16" s="11" t="s">
        <v>135</v>
      </c>
      <c r="F16" s="11" t="s">
        <v>136</v>
      </c>
      <c r="G16" s="60"/>
      <c r="H16" s="24" t="s">
        <v>149</v>
      </c>
      <c r="I16" s="13"/>
      <c r="J16" s="14" t="s">
        <v>150</v>
      </c>
      <c r="K16" s="13" t="s">
        <v>151</v>
      </c>
      <c r="L16" s="16" t="s">
        <v>205</v>
      </c>
      <c r="M16" s="16" t="s">
        <v>206</v>
      </c>
      <c r="N16" s="16" t="s">
        <v>208</v>
      </c>
      <c r="O16" s="19" t="s">
        <v>43</v>
      </c>
      <c r="P16" s="18" t="s">
        <v>153</v>
      </c>
      <c r="Q16" s="16" t="s">
        <v>380</v>
      </c>
      <c r="R16" s="56" t="str">
        <f t="shared" si="0"/>
        <v>V5</v>
      </c>
      <c r="S16" s="17" t="e">
        <f t="shared" si="1"/>
        <v>#VALUE!</v>
      </c>
      <c r="T16" s="17" t="e">
        <f t="shared" si="2"/>
        <v>#VALUE!</v>
      </c>
      <c r="U16" s="17"/>
      <c r="V16" s="17"/>
      <c r="W16" s="17"/>
      <c r="X16" s="17"/>
      <c r="Y16" s="17"/>
      <c r="Z16" s="17"/>
      <c r="AA16" s="17"/>
      <c r="AB16" s="17"/>
      <c r="AC16" s="17"/>
      <c r="AD16" s="17"/>
      <c r="AE16" s="17"/>
      <c r="AF16" s="17"/>
    </row>
    <row r="17" spans="1:32" ht="52.5" customHeight="1">
      <c r="A17" s="7" t="b">
        <v>1</v>
      </c>
      <c r="B17" s="7" t="s">
        <v>155</v>
      </c>
      <c r="C17" s="54">
        <v>1</v>
      </c>
      <c r="D17" s="10">
        <v>44275</v>
      </c>
      <c r="E17" s="11" t="s">
        <v>34</v>
      </c>
      <c r="F17" s="11" t="s">
        <v>35</v>
      </c>
      <c r="G17" s="58"/>
      <c r="H17" s="24" t="s">
        <v>156</v>
      </c>
      <c r="I17" s="14"/>
      <c r="J17" s="13" t="s">
        <v>157</v>
      </c>
      <c r="K17" s="13" t="s">
        <v>158</v>
      </c>
      <c r="L17" s="63" t="s">
        <v>159</v>
      </c>
      <c r="M17" s="63" t="s">
        <v>160</v>
      </c>
      <c r="N17" s="68" t="s">
        <v>162</v>
      </c>
      <c r="O17" s="19" t="s">
        <v>43</v>
      </c>
      <c r="P17" s="69" t="s">
        <v>161</v>
      </c>
      <c r="Q17" s="70" t="s">
        <v>385</v>
      </c>
      <c r="R17" s="56" t="str">
        <f t="shared" si="0"/>
        <v>S1</v>
      </c>
      <c r="S17" s="17" t="e">
        <f t="shared" si="1"/>
        <v>#VALUE!</v>
      </c>
      <c r="T17" s="17" t="e">
        <f t="shared" si="2"/>
        <v>#VALUE!</v>
      </c>
      <c r="U17" s="17"/>
      <c r="V17" s="17"/>
      <c r="W17" s="17"/>
      <c r="X17" s="17"/>
      <c r="Y17" s="17"/>
      <c r="Z17" s="17"/>
      <c r="AA17" s="17"/>
      <c r="AB17" s="17"/>
      <c r="AC17" s="17"/>
      <c r="AD17" s="17"/>
      <c r="AE17" s="17"/>
      <c r="AF17" s="17"/>
    </row>
    <row r="18" spans="1:32" ht="52.5" customHeight="1">
      <c r="A18" s="22" t="b">
        <v>1</v>
      </c>
      <c r="B18" s="22" t="s">
        <v>155</v>
      </c>
      <c r="C18" s="54">
        <v>2</v>
      </c>
      <c r="D18" s="10">
        <v>44275</v>
      </c>
      <c r="E18" s="11" t="s">
        <v>34</v>
      </c>
      <c r="F18" s="11" t="s">
        <v>35</v>
      </c>
      <c r="G18" s="75"/>
      <c r="H18" s="26" t="s">
        <v>163</v>
      </c>
      <c r="I18" s="14" t="s">
        <v>75</v>
      </c>
      <c r="J18" s="66" t="s">
        <v>164</v>
      </c>
      <c r="K18" s="14" t="s">
        <v>165</v>
      </c>
      <c r="L18" s="76" t="s">
        <v>64</v>
      </c>
      <c r="M18" s="77" t="s">
        <v>166</v>
      </c>
      <c r="N18" s="76" t="s">
        <v>168</v>
      </c>
      <c r="O18" s="19" t="s">
        <v>43</v>
      </c>
      <c r="P18" s="21" t="s">
        <v>167</v>
      </c>
      <c r="Q18" s="78" t="s">
        <v>386</v>
      </c>
      <c r="R18" s="56" t="str">
        <f t="shared" si="0"/>
        <v>S1</v>
      </c>
      <c r="S18" s="17" t="e">
        <f t="shared" si="1"/>
        <v>#VALUE!</v>
      </c>
      <c r="T18" s="17" t="e">
        <f t="shared" si="2"/>
        <v>#VALUE!</v>
      </c>
      <c r="U18" s="17"/>
      <c r="V18" s="17"/>
      <c r="W18" s="17"/>
      <c r="X18" s="17"/>
      <c r="Y18" s="17"/>
      <c r="Z18" s="17"/>
      <c r="AA18" s="17"/>
      <c r="AB18" s="17"/>
      <c r="AC18" s="17"/>
      <c r="AD18" s="17"/>
      <c r="AE18" s="17"/>
      <c r="AF18" s="17"/>
    </row>
    <row r="19" spans="1:32" ht="52.5" customHeight="1">
      <c r="A19" s="7" t="b">
        <v>1</v>
      </c>
      <c r="B19" s="7" t="s">
        <v>155</v>
      </c>
      <c r="C19" s="54">
        <v>3</v>
      </c>
      <c r="D19" s="10">
        <v>44275</v>
      </c>
      <c r="E19" s="11" t="s">
        <v>34</v>
      </c>
      <c r="F19" s="11" t="s">
        <v>35</v>
      </c>
      <c r="G19" s="58"/>
      <c r="H19" s="24" t="s">
        <v>169</v>
      </c>
      <c r="I19" s="13"/>
      <c r="J19" s="13" t="s">
        <v>170</v>
      </c>
      <c r="K19" s="13" t="s">
        <v>171</v>
      </c>
      <c r="L19" s="63" t="s">
        <v>172</v>
      </c>
      <c r="M19" s="63" t="s">
        <v>173</v>
      </c>
      <c r="N19" s="68" t="s">
        <v>175</v>
      </c>
      <c r="O19" s="19" t="s">
        <v>43</v>
      </c>
      <c r="P19" s="69" t="s">
        <v>174</v>
      </c>
      <c r="Q19" s="70">
        <v>5491162272949</v>
      </c>
      <c r="R19" s="56" t="str">
        <f t="shared" si="0"/>
        <v>S1</v>
      </c>
      <c r="S19" s="17" t="e">
        <f t="shared" si="1"/>
        <v>#VALUE!</v>
      </c>
      <c r="T19" s="17" t="e">
        <f t="shared" si="2"/>
        <v>#VALUE!</v>
      </c>
      <c r="U19" s="17"/>
      <c r="V19" s="17"/>
      <c r="W19" s="17"/>
      <c r="X19" s="17"/>
      <c r="Y19" s="17"/>
      <c r="Z19" s="17"/>
      <c r="AA19" s="17"/>
      <c r="AB19" s="17"/>
      <c r="AC19" s="17"/>
      <c r="AD19" s="17"/>
      <c r="AE19" s="17"/>
      <c r="AF19" s="17"/>
    </row>
    <row r="20" spans="1:32" ht="43.5" customHeight="1">
      <c r="A20" s="22" t="b">
        <v>1</v>
      </c>
      <c r="B20" s="22" t="s">
        <v>176</v>
      </c>
      <c r="C20" s="54">
        <v>2</v>
      </c>
      <c r="D20" s="10">
        <v>44275</v>
      </c>
      <c r="E20" s="11" t="s">
        <v>59</v>
      </c>
      <c r="F20" s="11" t="s">
        <v>60</v>
      </c>
      <c r="G20" s="60"/>
      <c r="H20" s="24" t="s">
        <v>184</v>
      </c>
      <c r="I20" s="13"/>
      <c r="J20" s="14" t="s">
        <v>387</v>
      </c>
      <c r="K20" s="13" t="s">
        <v>388</v>
      </c>
      <c r="L20" s="63" t="s">
        <v>109</v>
      </c>
      <c r="M20" s="63" t="s">
        <v>187</v>
      </c>
      <c r="N20" s="68" t="s">
        <v>189</v>
      </c>
      <c r="O20" s="19" t="s">
        <v>43</v>
      </c>
      <c r="P20" s="69" t="s">
        <v>188</v>
      </c>
      <c r="Q20" s="73">
        <v>573215873615</v>
      </c>
      <c r="R20" s="56" t="str">
        <f t="shared" si="0"/>
        <v>S2</v>
      </c>
      <c r="S20" s="17" t="e">
        <f t="shared" si="1"/>
        <v>#VALUE!</v>
      </c>
      <c r="T20" s="17" t="e">
        <f t="shared" si="2"/>
        <v>#VALUE!</v>
      </c>
      <c r="U20" s="17"/>
      <c r="V20" s="17"/>
      <c r="W20" s="17"/>
      <c r="X20" s="17"/>
      <c r="Y20" s="17"/>
      <c r="Z20" s="17"/>
      <c r="AA20" s="17"/>
      <c r="AB20" s="17"/>
      <c r="AC20" s="17"/>
      <c r="AD20" s="17"/>
      <c r="AE20" s="17"/>
      <c r="AF20" s="17"/>
    </row>
    <row r="21" spans="1:32" ht="52.5" customHeight="1">
      <c r="A21" s="22" t="b">
        <v>1</v>
      </c>
      <c r="B21" s="22" t="s">
        <v>176</v>
      </c>
      <c r="C21" s="54">
        <v>1</v>
      </c>
      <c r="D21" s="10">
        <v>44275</v>
      </c>
      <c r="E21" s="11" t="s">
        <v>59</v>
      </c>
      <c r="F21" s="11" t="s">
        <v>60</v>
      </c>
      <c r="G21" s="58"/>
      <c r="H21" s="28" t="s">
        <v>177</v>
      </c>
      <c r="I21" s="14" t="s">
        <v>75</v>
      </c>
      <c r="J21" s="79" t="s">
        <v>178</v>
      </c>
      <c r="K21" s="14" t="s">
        <v>179</v>
      </c>
      <c r="L21" s="56" t="s">
        <v>180</v>
      </c>
      <c r="M21" s="56" t="s">
        <v>181</v>
      </c>
      <c r="N21" s="56" t="s">
        <v>183</v>
      </c>
      <c r="O21" s="19" t="s">
        <v>43</v>
      </c>
      <c r="P21" s="18" t="s">
        <v>182</v>
      </c>
      <c r="Q21" s="56" t="s">
        <v>389</v>
      </c>
      <c r="R21" s="56" t="str">
        <f t="shared" si="0"/>
        <v>S2</v>
      </c>
      <c r="S21" s="17" t="e">
        <f t="shared" si="1"/>
        <v>#VALUE!</v>
      </c>
      <c r="T21" s="17" t="e">
        <f t="shared" si="2"/>
        <v>#VALUE!</v>
      </c>
      <c r="U21" s="17"/>
      <c r="V21" s="17"/>
      <c r="W21" s="17"/>
      <c r="X21" s="17"/>
      <c r="Y21" s="17"/>
      <c r="Z21" s="17"/>
      <c r="AA21" s="17"/>
      <c r="AB21" s="17"/>
      <c r="AC21" s="17"/>
      <c r="AD21" s="17"/>
      <c r="AE21" s="17"/>
      <c r="AF21" s="17"/>
    </row>
    <row r="22" spans="1:32" ht="52.5" customHeight="1">
      <c r="A22" s="7" t="b">
        <v>1</v>
      </c>
      <c r="B22" s="7" t="s">
        <v>176</v>
      </c>
      <c r="C22" s="54">
        <v>3</v>
      </c>
      <c r="D22" s="10">
        <v>44275</v>
      </c>
      <c r="E22" s="11" t="s">
        <v>59</v>
      </c>
      <c r="F22" s="11" t="s">
        <v>60</v>
      </c>
      <c r="G22" s="60"/>
      <c r="H22" s="24" t="s">
        <v>390</v>
      </c>
      <c r="I22" s="13"/>
      <c r="J22" s="13" t="s">
        <v>391</v>
      </c>
      <c r="K22" s="13" t="s">
        <v>392</v>
      </c>
      <c r="L22" s="80" t="s">
        <v>393</v>
      </c>
      <c r="M22" s="16" t="s">
        <v>394</v>
      </c>
      <c r="N22" s="29" t="s">
        <v>395</v>
      </c>
      <c r="O22" s="19" t="s">
        <v>43</v>
      </c>
      <c r="P22" s="69" t="s">
        <v>396</v>
      </c>
      <c r="Q22" s="80" t="s">
        <v>397</v>
      </c>
      <c r="R22" s="56" t="str">
        <f t="shared" si="0"/>
        <v>S2</v>
      </c>
      <c r="S22" s="17" t="e">
        <f t="shared" si="1"/>
        <v>#VALUE!</v>
      </c>
      <c r="T22" s="17" t="e">
        <f t="shared" si="2"/>
        <v>#VALUE!</v>
      </c>
      <c r="U22" s="17"/>
      <c r="V22" s="17"/>
      <c r="W22" s="17"/>
      <c r="X22" s="17"/>
      <c r="Y22" s="17"/>
      <c r="Z22" s="17"/>
      <c r="AA22" s="17"/>
      <c r="AB22" s="17"/>
      <c r="AC22" s="17"/>
      <c r="AD22" s="17"/>
      <c r="AE22" s="17"/>
      <c r="AF22" s="17"/>
    </row>
    <row r="23" spans="1:32" ht="52.5" customHeight="1">
      <c r="A23" s="22" t="b">
        <v>1</v>
      </c>
      <c r="B23" s="22" t="s">
        <v>194</v>
      </c>
      <c r="C23" s="54">
        <v>1</v>
      </c>
      <c r="D23" s="10">
        <v>44275</v>
      </c>
      <c r="E23" s="27" t="s">
        <v>84</v>
      </c>
      <c r="F23" s="27" t="s">
        <v>85</v>
      </c>
      <c r="G23" s="60"/>
      <c r="H23" s="20" t="s">
        <v>195</v>
      </c>
      <c r="I23" s="14"/>
      <c r="J23" s="13" t="s">
        <v>196</v>
      </c>
      <c r="K23" s="35" t="s">
        <v>197</v>
      </c>
      <c r="L23" s="81" t="s">
        <v>198</v>
      </c>
      <c r="M23" s="81" t="s">
        <v>199</v>
      </c>
      <c r="N23" s="81" t="s">
        <v>398</v>
      </c>
      <c r="O23" s="19" t="s">
        <v>43</v>
      </c>
      <c r="P23" s="21" t="s">
        <v>200</v>
      </c>
      <c r="Q23" s="81" t="s">
        <v>399</v>
      </c>
      <c r="R23" s="56" t="str">
        <f t="shared" si="0"/>
        <v>S3</v>
      </c>
      <c r="S23" s="17" t="e">
        <f t="shared" si="1"/>
        <v>#VALUE!</v>
      </c>
      <c r="T23" s="17" t="e">
        <f t="shared" si="2"/>
        <v>#VALUE!</v>
      </c>
      <c r="U23" s="17"/>
      <c r="V23" s="17"/>
      <c r="W23" s="17"/>
      <c r="X23" s="17"/>
      <c r="Y23" s="17"/>
      <c r="Z23" s="17"/>
      <c r="AA23" s="17"/>
      <c r="AB23" s="17"/>
      <c r="AC23" s="17"/>
      <c r="AD23" s="17"/>
      <c r="AE23" s="17"/>
      <c r="AF23" s="17"/>
    </row>
    <row r="24" spans="1:32" ht="52.5" customHeight="1">
      <c r="A24" s="22" t="b">
        <v>1</v>
      </c>
      <c r="B24" s="22" t="s">
        <v>194</v>
      </c>
      <c r="C24" s="54">
        <v>3</v>
      </c>
      <c r="D24" s="10">
        <v>44275</v>
      </c>
      <c r="E24" s="27" t="s">
        <v>84</v>
      </c>
      <c r="F24" s="27" t="s">
        <v>85</v>
      </c>
      <c r="G24" s="58"/>
      <c r="H24" s="28" t="s">
        <v>209</v>
      </c>
      <c r="I24" s="14" t="s">
        <v>75</v>
      </c>
      <c r="J24" s="66" t="s">
        <v>210</v>
      </c>
      <c r="K24" s="14" t="s">
        <v>211</v>
      </c>
      <c r="L24" s="17" t="s">
        <v>212</v>
      </c>
      <c r="M24" s="17" t="s">
        <v>213</v>
      </c>
      <c r="N24" s="17" t="s">
        <v>215</v>
      </c>
      <c r="O24" s="19" t="s">
        <v>43</v>
      </c>
      <c r="P24" s="18" t="s">
        <v>214</v>
      </c>
      <c r="Q24" s="17" t="s">
        <v>400</v>
      </c>
      <c r="R24" s="56" t="str">
        <f t="shared" si="0"/>
        <v>S3</v>
      </c>
      <c r="S24" s="17" t="e">
        <f t="shared" si="1"/>
        <v>#VALUE!</v>
      </c>
      <c r="T24" s="17" t="e">
        <f t="shared" si="2"/>
        <v>#VALUE!</v>
      </c>
      <c r="U24" s="17"/>
      <c r="V24" s="17"/>
      <c r="W24" s="17"/>
      <c r="X24" s="17"/>
      <c r="Y24" s="17"/>
      <c r="Z24" s="17"/>
      <c r="AA24" s="17"/>
      <c r="AB24" s="17"/>
      <c r="AC24" s="17"/>
      <c r="AD24" s="17"/>
      <c r="AE24" s="17"/>
      <c r="AF24" s="17"/>
    </row>
    <row r="25" spans="1:32" ht="52.5" customHeight="1">
      <c r="A25" s="7" t="b">
        <v>1</v>
      </c>
      <c r="B25" s="7" t="s">
        <v>194</v>
      </c>
      <c r="C25" s="54">
        <v>0</v>
      </c>
      <c r="D25" s="10">
        <v>44275</v>
      </c>
      <c r="E25" s="27" t="s">
        <v>84</v>
      </c>
      <c r="F25" s="27" t="s">
        <v>85</v>
      </c>
      <c r="G25" s="58"/>
      <c r="H25" s="20" t="s">
        <v>216</v>
      </c>
      <c r="I25" s="13"/>
      <c r="J25" s="14" t="s">
        <v>107</v>
      </c>
      <c r="K25" s="13" t="s">
        <v>108</v>
      </c>
      <c r="L25" s="63" t="s">
        <v>172</v>
      </c>
      <c r="M25" s="63" t="s">
        <v>173</v>
      </c>
      <c r="N25" s="68" t="s">
        <v>175</v>
      </c>
      <c r="O25" s="19" t="s">
        <v>43</v>
      </c>
      <c r="P25" s="69" t="s">
        <v>217</v>
      </c>
      <c r="Q25" s="70">
        <v>5491162272949</v>
      </c>
      <c r="R25" s="56" t="str">
        <f t="shared" si="0"/>
        <v>S3</v>
      </c>
      <c r="S25" s="17" t="e">
        <f t="shared" si="1"/>
        <v>#VALUE!</v>
      </c>
      <c r="T25" s="17" t="e">
        <f t="shared" si="2"/>
        <v>#VALUE!</v>
      </c>
      <c r="U25" s="17"/>
      <c r="V25" s="17"/>
      <c r="W25" s="17"/>
      <c r="X25" s="17"/>
      <c r="Y25" s="17"/>
      <c r="Z25" s="17"/>
      <c r="AA25" s="17"/>
      <c r="AB25" s="17"/>
      <c r="AC25" s="17"/>
      <c r="AD25" s="17"/>
      <c r="AE25" s="17"/>
      <c r="AF25" s="17"/>
    </row>
    <row r="26" spans="1:32" ht="52.5" customHeight="1">
      <c r="A26" s="22" t="b">
        <v>1</v>
      </c>
      <c r="B26" s="22" t="s">
        <v>194</v>
      </c>
      <c r="C26" s="54">
        <v>2</v>
      </c>
      <c r="D26" s="10">
        <v>44275</v>
      </c>
      <c r="E26" s="27" t="s">
        <v>84</v>
      </c>
      <c r="F26" s="27" t="s">
        <v>85</v>
      </c>
      <c r="G26" s="60"/>
      <c r="H26" s="24" t="s">
        <v>202</v>
      </c>
      <c r="I26" s="13"/>
      <c r="J26" s="13" t="s">
        <v>359</v>
      </c>
      <c r="K26" s="13" t="s">
        <v>204</v>
      </c>
      <c r="L26" s="16" t="s">
        <v>205</v>
      </c>
      <c r="M26" s="16" t="s">
        <v>206</v>
      </c>
      <c r="N26" s="16" t="s">
        <v>208</v>
      </c>
      <c r="O26" s="19" t="s">
        <v>43</v>
      </c>
      <c r="P26" s="18" t="s">
        <v>207</v>
      </c>
      <c r="Q26" s="16" t="s">
        <v>380</v>
      </c>
      <c r="R26" s="56" t="str">
        <f t="shared" si="0"/>
        <v>S3</v>
      </c>
      <c r="S26" s="17" t="e">
        <f t="shared" si="1"/>
        <v>#VALUE!</v>
      </c>
      <c r="T26" s="17" t="e">
        <f t="shared" si="2"/>
        <v>#VALUE!</v>
      </c>
      <c r="U26" s="17"/>
      <c r="V26" s="17"/>
      <c r="W26" s="17"/>
      <c r="X26" s="17"/>
      <c r="Y26" s="17"/>
      <c r="Z26" s="17"/>
      <c r="AA26" s="17"/>
      <c r="AB26" s="17"/>
      <c r="AC26" s="17"/>
      <c r="AD26" s="17"/>
      <c r="AE26" s="17"/>
      <c r="AF26" s="17"/>
    </row>
    <row r="27" spans="1:32" ht="46.5" customHeight="1">
      <c r="A27" s="7" t="b">
        <v>1</v>
      </c>
      <c r="B27" s="7" t="s">
        <v>218</v>
      </c>
      <c r="C27" s="54">
        <v>2</v>
      </c>
      <c r="D27" s="10">
        <v>44275</v>
      </c>
      <c r="E27" s="11" t="s">
        <v>112</v>
      </c>
      <c r="F27" s="11" t="s">
        <v>113</v>
      </c>
      <c r="G27" s="60"/>
      <c r="H27" s="36" t="s">
        <v>226</v>
      </c>
      <c r="I27" s="14" t="s">
        <v>75</v>
      </c>
      <c r="J27" s="79" t="s">
        <v>362</v>
      </c>
      <c r="K27" s="14" t="s">
        <v>228</v>
      </c>
      <c r="L27" s="56" t="s">
        <v>229</v>
      </c>
      <c r="M27" s="56" t="s">
        <v>230</v>
      </c>
      <c r="N27" s="56" t="s">
        <v>232</v>
      </c>
      <c r="O27" s="19" t="s">
        <v>43</v>
      </c>
      <c r="P27" s="18" t="s">
        <v>231</v>
      </c>
      <c r="Q27" s="56" t="s">
        <v>401</v>
      </c>
      <c r="R27" s="56" t="str">
        <f t="shared" si="0"/>
        <v>S4</v>
      </c>
      <c r="S27" s="17" t="e">
        <f t="shared" si="1"/>
        <v>#VALUE!</v>
      </c>
      <c r="T27" s="17" t="e">
        <f t="shared" si="2"/>
        <v>#VALUE!</v>
      </c>
      <c r="U27" s="17"/>
      <c r="V27" s="17"/>
      <c r="W27" s="17"/>
      <c r="X27" s="17"/>
      <c r="Y27" s="17"/>
      <c r="Z27" s="17"/>
      <c r="AA27" s="17"/>
      <c r="AB27" s="17"/>
      <c r="AC27" s="17"/>
      <c r="AD27" s="17"/>
      <c r="AE27" s="17"/>
      <c r="AF27" s="17"/>
    </row>
    <row r="28" spans="1:32" ht="52.5" customHeight="1">
      <c r="A28" s="7" t="b">
        <v>1</v>
      </c>
      <c r="B28" s="22" t="s">
        <v>218</v>
      </c>
      <c r="C28" s="54">
        <v>1</v>
      </c>
      <c r="D28" s="10">
        <v>44275</v>
      </c>
      <c r="E28" s="11" t="s">
        <v>112</v>
      </c>
      <c r="F28" s="11" t="s">
        <v>113</v>
      </c>
      <c r="G28" s="60"/>
      <c r="H28" s="24" t="s">
        <v>360</v>
      </c>
      <c r="I28" s="13"/>
      <c r="J28" s="13" t="s">
        <v>361</v>
      </c>
      <c r="K28" s="13" t="s">
        <v>221</v>
      </c>
      <c r="L28" s="56" t="s">
        <v>222</v>
      </c>
      <c r="M28" s="56" t="s">
        <v>223</v>
      </c>
      <c r="N28" s="81" t="s">
        <v>225</v>
      </c>
      <c r="O28" s="19" t="s">
        <v>43</v>
      </c>
      <c r="P28" s="18" t="s">
        <v>224</v>
      </c>
      <c r="Q28" s="56" t="s">
        <v>402</v>
      </c>
      <c r="R28" s="56" t="str">
        <f t="shared" si="0"/>
        <v>S4</v>
      </c>
      <c r="S28" s="17" t="e">
        <f>TEXT(DATEVALUE(D23)+TIMEVALUE(E23)+TIME(3,0,0),"yyyy-mm-ddTHH:mm:ss.000Z")</f>
        <v>#VALUE!</v>
      </c>
      <c r="T28" s="17" t="e">
        <f>TEXT(DATEVALUE(D23)+TIMEVALUE(F23)+TIME(3,0,0),"yyyy-mm-ddTHH:mm:ss.000Z")</f>
        <v>#VALUE!</v>
      </c>
      <c r="U28" s="17"/>
      <c r="V28" s="17"/>
      <c r="W28" s="17"/>
      <c r="X28" s="17"/>
      <c r="Y28" s="17"/>
      <c r="Z28" s="17"/>
      <c r="AA28" s="17"/>
      <c r="AB28" s="17"/>
      <c r="AC28" s="17"/>
      <c r="AD28" s="17"/>
      <c r="AE28" s="17"/>
      <c r="AF28" s="17"/>
    </row>
    <row r="29" spans="1:32" ht="52.5" customHeight="1">
      <c r="A29" s="7" t="b">
        <v>1</v>
      </c>
      <c r="B29" s="7" t="s">
        <v>218</v>
      </c>
      <c r="C29" s="54">
        <v>3</v>
      </c>
      <c r="D29" s="10">
        <v>44275</v>
      </c>
      <c r="E29" s="11" t="s">
        <v>112</v>
      </c>
      <c r="F29" s="11" t="s">
        <v>113</v>
      </c>
      <c r="G29" s="58"/>
      <c r="H29" s="24" t="s">
        <v>233</v>
      </c>
      <c r="I29" s="13"/>
      <c r="J29" s="13" t="s">
        <v>234</v>
      </c>
      <c r="K29" s="13" t="s">
        <v>235</v>
      </c>
      <c r="L29" s="63" t="s">
        <v>193</v>
      </c>
      <c r="M29" s="63" t="s">
        <v>236</v>
      </c>
      <c r="N29" s="64" t="s">
        <v>238</v>
      </c>
      <c r="O29" s="19" t="s">
        <v>43</v>
      </c>
      <c r="P29" s="69" t="s">
        <v>237</v>
      </c>
      <c r="Q29" s="70">
        <v>525513658513</v>
      </c>
      <c r="R29" s="56" t="str">
        <f t="shared" si="0"/>
        <v>S4</v>
      </c>
      <c r="S29" s="17" t="e">
        <f t="shared" ref="S29:S39" si="3">TEXT(DATEVALUE(D29)+TIMEVALUE(E29)+TIME(3,0,0),"yyyy-mm-ddTHH:mm:ss.000Z")</f>
        <v>#VALUE!</v>
      </c>
      <c r="T29" s="17" t="e">
        <f t="shared" ref="T29:T39" si="4">TEXT(DATEVALUE(D29)+TIMEVALUE(F29)+TIME(3,0,0),"yyyy-mm-ddTHH:mm:ss.000Z")</f>
        <v>#VALUE!</v>
      </c>
      <c r="U29" s="17"/>
      <c r="V29" s="17"/>
      <c r="W29" s="17"/>
      <c r="X29" s="17"/>
      <c r="Y29" s="17"/>
      <c r="Z29" s="17"/>
      <c r="AA29" s="17"/>
      <c r="AB29" s="17"/>
      <c r="AC29" s="17"/>
      <c r="AD29" s="17"/>
      <c r="AE29" s="17"/>
      <c r="AF29" s="17"/>
    </row>
    <row r="30" spans="1:32" ht="52.5" customHeight="1">
      <c r="A30" s="7" t="b">
        <v>0</v>
      </c>
      <c r="B30" s="7" t="s">
        <v>239</v>
      </c>
      <c r="C30" s="54">
        <v>1</v>
      </c>
      <c r="D30" s="10">
        <v>44275</v>
      </c>
      <c r="E30" s="11" t="s">
        <v>135</v>
      </c>
      <c r="F30" s="11" t="s">
        <v>136</v>
      </c>
      <c r="G30" s="60"/>
      <c r="H30" s="24" t="s">
        <v>363</v>
      </c>
      <c r="I30" s="14"/>
      <c r="J30" s="13" t="s">
        <v>241</v>
      </c>
      <c r="K30" s="14" t="s">
        <v>242</v>
      </c>
      <c r="L30" s="62" t="s">
        <v>102</v>
      </c>
      <c r="M30" s="63" t="s">
        <v>243</v>
      </c>
      <c r="N30" s="74" t="s">
        <v>245</v>
      </c>
      <c r="O30" s="19" t="s">
        <v>43</v>
      </c>
      <c r="P30" s="21" t="s">
        <v>244</v>
      </c>
      <c r="Q30" s="82">
        <f>34632918312</f>
        <v>34632918312</v>
      </c>
      <c r="R30" s="56" t="str">
        <f t="shared" si="0"/>
        <v>S5</v>
      </c>
      <c r="S30" s="17" t="e">
        <f t="shared" si="3"/>
        <v>#VALUE!</v>
      </c>
      <c r="T30" s="17" t="e">
        <f t="shared" si="4"/>
        <v>#VALUE!</v>
      </c>
      <c r="U30" s="17"/>
      <c r="V30" s="17"/>
      <c r="W30" s="17"/>
      <c r="X30" s="17"/>
      <c r="Y30" s="17"/>
      <c r="Z30" s="17"/>
      <c r="AA30" s="17"/>
      <c r="AB30" s="17"/>
      <c r="AC30" s="17"/>
      <c r="AD30" s="17"/>
      <c r="AE30" s="17"/>
      <c r="AF30" s="17"/>
    </row>
    <row r="31" spans="1:32" ht="52.5" customHeight="1">
      <c r="A31" s="7" t="b">
        <v>1</v>
      </c>
      <c r="B31" s="7" t="s">
        <v>239</v>
      </c>
      <c r="C31" s="54">
        <v>2</v>
      </c>
      <c r="D31" s="10">
        <v>44275</v>
      </c>
      <c r="E31" s="11" t="s">
        <v>135</v>
      </c>
      <c r="F31" s="11" t="s">
        <v>136</v>
      </c>
      <c r="G31" s="60"/>
      <c r="H31" s="24" t="s">
        <v>246</v>
      </c>
      <c r="I31" s="13"/>
      <c r="J31" s="50" t="s">
        <v>403</v>
      </c>
      <c r="K31" s="13" t="s">
        <v>404</v>
      </c>
      <c r="L31" s="56" t="s">
        <v>249</v>
      </c>
      <c r="M31" s="56" t="s">
        <v>250</v>
      </c>
      <c r="N31" s="81" t="s">
        <v>252</v>
      </c>
      <c r="O31" s="19" t="s">
        <v>43</v>
      </c>
      <c r="P31" s="18" t="s">
        <v>251</v>
      </c>
      <c r="Q31" s="56" t="s">
        <v>405</v>
      </c>
      <c r="R31" s="56" t="str">
        <f t="shared" si="0"/>
        <v>S5</v>
      </c>
      <c r="S31" s="17" t="e">
        <f t="shared" si="3"/>
        <v>#VALUE!</v>
      </c>
      <c r="T31" s="17" t="e">
        <f t="shared" si="4"/>
        <v>#VALUE!</v>
      </c>
      <c r="U31" s="17"/>
      <c r="V31" s="17"/>
      <c r="W31" s="17"/>
      <c r="X31" s="17"/>
      <c r="Y31" s="17"/>
      <c r="Z31" s="17"/>
      <c r="AA31" s="17"/>
      <c r="AB31" s="17"/>
      <c r="AC31" s="17"/>
      <c r="AD31" s="17"/>
      <c r="AE31" s="17"/>
      <c r="AF31" s="17"/>
    </row>
    <row r="32" spans="1:32" ht="52.5" customHeight="1">
      <c r="A32" s="7" t="b">
        <v>1</v>
      </c>
      <c r="B32" s="7" t="s">
        <v>239</v>
      </c>
      <c r="C32" s="54">
        <v>3</v>
      </c>
      <c r="D32" s="10">
        <v>44275</v>
      </c>
      <c r="E32" s="11" t="s">
        <v>135</v>
      </c>
      <c r="F32" s="11" t="s">
        <v>136</v>
      </c>
      <c r="G32" s="58"/>
      <c r="H32" s="24" t="s">
        <v>253</v>
      </c>
      <c r="I32" s="13"/>
      <c r="J32" s="13" t="s">
        <v>254</v>
      </c>
      <c r="K32" s="13" t="s">
        <v>255</v>
      </c>
      <c r="L32" s="56" t="s">
        <v>159</v>
      </c>
      <c r="M32" s="56" t="s">
        <v>256</v>
      </c>
      <c r="N32" s="56" t="s">
        <v>258</v>
      </c>
      <c r="O32" s="19" t="s">
        <v>43</v>
      </c>
      <c r="P32" s="18" t="s">
        <v>257</v>
      </c>
      <c r="Q32" s="56" t="s">
        <v>406</v>
      </c>
      <c r="R32" s="56" t="str">
        <f t="shared" si="0"/>
        <v>S5</v>
      </c>
      <c r="S32" s="17" t="e">
        <f t="shared" si="3"/>
        <v>#VALUE!</v>
      </c>
      <c r="T32" s="17" t="e">
        <f t="shared" si="4"/>
        <v>#VALUE!</v>
      </c>
      <c r="U32" s="17"/>
      <c r="V32" s="17"/>
      <c r="W32" s="17"/>
      <c r="X32" s="17"/>
      <c r="Y32" s="17"/>
      <c r="Z32" s="17"/>
      <c r="AA32" s="17"/>
      <c r="AB32" s="17"/>
      <c r="AC32" s="17"/>
      <c r="AD32" s="17"/>
      <c r="AE32" s="17"/>
      <c r="AF32" s="17"/>
    </row>
    <row r="33" spans="1:32" ht="52.5" customHeight="1">
      <c r="A33" s="7" t="b">
        <v>1</v>
      </c>
      <c r="B33" s="7" t="s">
        <v>259</v>
      </c>
      <c r="C33" s="54">
        <v>2</v>
      </c>
      <c r="D33" s="10">
        <v>44276</v>
      </c>
      <c r="E33" s="11" t="s">
        <v>34</v>
      </c>
      <c r="F33" s="11" t="s">
        <v>35</v>
      </c>
      <c r="G33" s="60"/>
      <c r="H33" s="24" t="s">
        <v>265</v>
      </c>
      <c r="I33" s="14"/>
      <c r="J33" s="13" t="s">
        <v>266</v>
      </c>
      <c r="K33" s="13" t="s">
        <v>267</v>
      </c>
      <c r="L33" s="62" t="s">
        <v>172</v>
      </c>
      <c r="M33" s="63" t="s">
        <v>268</v>
      </c>
      <c r="N33" s="56"/>
      <c r="O33" s="19" t="s">
        <v>43</v>
      </c>
      <c r="P33" s="21" t="s">
        <v>407</v>
      </c>
      <c r="Q33" s="82">
        <f>5491158427677</f>
        <v>5491158427677</v>
      </c>
      <c r="R33" s="56" t="str">
        <f t="shared" si="0"/>
        <v>D1</v>
      </c>
      <c r="S33" s="17" t="e">
        <f t="shared" si="3"/>
        <v>#VALUE!</v>
      </c>
      <c r="T33" s="17" t="e">
        <f t="shared" si="4"/>
        <v>#VALUE!</v>
      </c>
      <c r="U33" s="17"/>
      <c r="V33" s="17"/>
      <c r="W33" s="17"/>
      <c r="X33" s="17"/>
      <c r="Y33" s="17"/>
      <c r="Z33" s="17"/>
      <c r="AA33" s="17"/>
      <c r="AB33" s="17"/>
      <c r="AC33" s="17"/>
      <c r="AD33" s="17"/>
      <c r="AE33" s="17"/>
      <c r="AF33" s="17"/>
    </row>
    <row r="34" spans="1:32" ht="52.5" customHeight="1">
      <c r="A34" s="7" t="b">
        <v>0</v>
      </c>
      <c r="B34" s="7" t="s">
        <v>259</v>
      </c>
      <c r="C34" s="54">
        <v>1</v>
      </c>
      <c r="D34" s="10">
        <v>44276</v>
      </c>
      <c r="E34" s="11" t="s">
        <v>34</v>
      </c>
      <c r="F34" s="11" t="s">
        <v>35</v>
      </c>
      <c r="G34" s="58"/>
      <c r="H34" s="26" t="s">
        <v>260</v>
      </c>
      <c r="I34" s="14" t="s">
        <v>75</v>
      </c>
      <c r="J34" s="79" t="s">
        <v>261</v>
      </c>
      <c r="K34" s="13" t="s">
        <v>262</v>
      </c>
      <c r="L34" s="62" t="s">
        <v>145</v>
      </c>
      <c r="M34" s="63" t="s">
        <v>263</v>
      </c>
      <c r="N34" s="64" t="s">
        <v>148</v>
      </c>
      <c r="O34" s="19" t="s">
        <v>43</v>
      </c>
      <c r="P34" s="21" t="s">
        <v>264</v>
      </c>
      <c r="Q34" s="82">
        <f>525526997360</f>
        <v>525526997360</v>
      </c>
      <c r="R34" s="56" t="str">
        <f t="shared" si="0"/>
        <v>D1</v>
      </c>
      <c r="S34" s="17" t="e">
        <f t="shared" si="3"/>
        <v>#VALUE!</v>
      </c>
      <c r="T34" s="17" t="e">
        <f t="shared" si="4"/>
        <v>#VALUE!</v>
      </c>
      <c r="U34" s="17"/>
      <c r="V34" s="17"/>
      <c r="W34" s="17"/>
      <c r="X34" s="17"/>
      <c r="Y34" s="17"/>
      <c r="Z34" s="17"/>
      <c r="AA34" s="17"/>
      <c r="AB34" s="17"/>
      <c r="AC34" s="17"/>
      <c r="AD34" s="17"/>
      <c r="AE34" s="17"/>
      <c r="AF34" s="17"/>
    </row>
    <row r="35" spans="1:32" ht="52.5" customHeight="1">
      <c r="A35" s="7" t="b">
        <v>1</v>
      </c>
      <c r="B35" s="7" t="s">
        <v>259</v>
      </c>
      <c r="C35" s="54">
        <v>3</v>
      </c>
      <c r="D35" s="10">
        <v>44276</v>
      </c>
      <c r="E35" s="11" t="s">
        <v>34</v>
      </c>
      <c r="F35" s="11" t="s">
        <v>35</v>
      </c>
      <c r="G35" s="60"/>
      <c r="H35" s="24" t="s">
        <v>269</v>
      </c>
      <c r="I35" s="13"/>
      <c r="J35" s="13" t="s">
        <v>270</v>
      </c>
      <c r="K35" s="14" t="s">
        <v>271</v>
      </c>
      <c r="L35" s="56" t="s">
        <v>272</v>
      </c>
      <c r="M35" s="56" t="s">
        <v>273</v>
      </c>
      <c r="N35" s="56" t="s">
        <v>275</v>
      </c>
      <c r="O35" s="19" t="s">
        <v>43</v>
      </c>
      <c r="P35" s="18" t="s">
        <v>274</v>
      </c>
      <c r="Q35" s="56" t="s">
        <v>408</v>
      </c>
      <c r="R35" s="56" t="str">
        <f t="shared" si="0"/>
        <v>D1</v>
      </c>
      <c r="S35" s="17" t="e">
        <f t="shared" si="3"/>
        <v>#VALUE!</v>
      </c>
      <c r="T35" s="17" t="e">
        <f t="shared" si="4"/>
        <v>#VALUE!</v>
      </c>
      <c r="U35" s="17"/>
      <c r="V35" s="17"/>
      <c r="W35" s="17"/>
      <c r="X35" s="17"/>
      <c r="Y35" s="17"/>
      <c r="Z35" s="17"/>
      <c r="AA35" s="17"/>
      <c r="AB35" s="17"/>
      <c r="AC35" s="17"/>
      <c r="AD35" s="17"/>
      <c r="AE35" s="17"/>
      <c r="AF35" s="17"/>
    </row>
    <row r="36" spans="1:32" ht="52.5" customHeight="1">
      <c r="A36" s="7" t="b">
        <v>1</v>
      </c>
      <c r="B36" s="7" t="s">
        <v>276</v>
      </c>
      <c r="C36" s="54">
        <v>2</v>
      </c>
      <c r="D36" s="10">
        <v>44276</v>
      </c>
      <c r="E36" s="11" t="s">
        <v>59</v>
      </c>
      <c r="F36" s="11" t="s">
        <v>60</v>
      </c>
      <c r="G36" s="58"/>
      <c r="H36" s="24" t="s">
        <v>283</v>
      </c>
      <c r="I36" s="13"/>
      <c r="J36" s="13" t="s">
        <v>284</v>
      </c>
      <c r="K36" s="14" t="s">
        <v>285</v>
      </c>
      <c r="L36" s="56" t="s">
        <v>286</v>
      </c>
      <c r="M36" s="56" t="s">
        <v>287</v>
      </c>
      <c r="N36" s="56" t="s">
        <v>289</v>
      </c>
      <c r="O36" s="19" t="s">
        <v>43</v>
      </c>
      <c r="P36" s="18" t="s">
        <v>288</v>
      </c>
      <c r="Q36" s="56" t="s">
        <v>409</v>
      </c>
      <c r="R36" s="56" t="str">
        <f t="shared" si="0"/>
        <v>D2</v>
      </c>
      <c r="S36" s="17" t="e">
        <f t="shared" si="3"/>
        <v>#VALUE!</v>
      </c>
      <c r="T36" s="17" t="e">
        <f t="shared" si="4"/>
        <v>#VALUE!</v>
      </c>
      <c r="U36" s="17"/>
      <c r="V36" s="17"/>
      <c r="W36" s="17"/>
      <c r="X36" s="17"/>
      <c r="Y36" s="17"/>
      <c r="Z36" s="17"/>
      <c r="AA36" s="17"/>
      <c r="AB36" s="17"/>
      <c r="AC36" s="17"/>
      <c r="AD36" s="17"/>
      <c r="AE36" s="17"/>
      <c r="AF36" s="17"/>
    </row>
    <row r="37" spans="1:32" ht="52.5" customHeight="1">
      <c r="A37" s="7" t="b">
        <v>1</v>
      </c>
      <c r="B37" s="7" t="s">
        <v>276</v>
      </c>
      <c r="C37" s="54">
        <v>1</v>
      </c>
      <c r="D37" s="10">
        <v>44276</v>
      </c>
      <c r="E37" s="11" t="s">
        <v>59</v>
      </c>
      <c r="F37" s="11" t="s">
        <v>60</v>
      </c>
      <c r="G37" s="58"/>
      <c r="H37" s="24" t="s">
        <v>364</v>
      </c>
      <c r="I37" s="14"/>
      <c r="J37" s="13" t="s">
        <v>365</v>
      </c>
      <c r="K37" s="13" t="s">
        <v>279</v>
      </c>
      <c r="L37" s="63" t="s">
        <v>172</v>
      </c>
      <c r="M37" s="63" t="s">
        <v>280</v>
      </c>
      <c r="N37" s="68" t="s">
        <v>282</v>
      </c>
      <c r="O37" s="19" t="s">
        <v>43</v>
      </c>
      <c r="P37" s="69" t="s">
        <v>281</v>
      </c>
      <c r="Q37" s="70" t="s">
        <v>410</v>
      </c>
      <c r="R37" s="56" t="str">
        <f t="shared" si="0"/>
        <v>D2</v>
      </c>
      <c r="S37" s="17" t="e">
        <f t="shared" si="3"/>
        <v>#VALUE!</v>
      </c>
      <c r="T37" s="17" t="e">
        <f t="shared" si="4"/>
        <v>#VALUE!</v>
      </c>
      <c r="U37" s="17"/>
      <c r="V37" s="17"/>
      <c r="W37" s="17"/>
      <c r="X37" s="17"/>
      <c r="Y37" s="17"/>
      <c r="Z37" s="17"/>
      <c r="AA37" s="17"/>
      <c r="AB37" s="17"/>
      <c r="AC37" s="17"/>
      <c r="AD37" s="17"/>
      <c r="AE37" s="17"/>
      <c r="AF37" s="17"/>
    </row>
    <row r="38" spans="1:32" ht="52.5" customHeight="1">
      <c r="A38" s="7" t="b">
        <v>1</v>
      </c>
      <c r="B38" s="7" t="s">
        <v>276</v>
      </c>
      <c r="C38" s="54">
        <v>3</v>
      </c>
      <c r="D38" s="10">
        <v>44276</v>
      </c>
      <c r="E38" s="11" t="s">
        <v>59</v>
      </c>
      <c r="F38" s="11" t="s">
        <v>60</v>
      </c>
      <c r="G38" s="60"/>
      <c r="H38" s="28" t="s">
        <v>290</v>
      </c>
      <c r="I38" s="14" t="s">
        <v>75</v>
      </c>
      <c r="J38" s="79" t="s">
        <v>291</v>
      </c>
      <c r="K38" s="13" t="s">
        <v>292</v>
      </c>
      <c r="L38" s="56" t="s">
        <v>293</v>
      </c>
      <c r="M38" s="56" t="s">
        <v>294</v>
      </c>
      <c r="N38" s="56" t="s">
        <v>296</v>
      </c>
      <c r="O38" s="19" t="s">
        <v>43</v>
      </c>
      <c r="P38" s="18" t="s">
        <v>295</v>
      </c>
      <c r="Q38" s="56" t="s">
        <v>411</v>
      </c>
      <c r="R38" s="56" t="str">
        <f t="shared" si="0"/>
        <v>D2</v>
      </c>
      <c r="S38" s="17" t="e">
        <f t="shared" si="3"/>
        <v>#VALUE!</v>
      </c>
      <c r="T38" s="17" t="e">
        <f t="shared" si="4"/>
        <v>#VALUE!</v>
      </c>
      <c r="U38" s="17"/>
      <c r="V38" s="17"/>
      <c r="W38" s="17"/>
      <c r="X38" s="17"/>
      <c r="Y38" s="17"/>
      <c r="Z38" s="17"/>
      <c r="AA38" s="17"/>
      <c r="AB38" s="17"/>
      <c r="AC38" s="17"/>
      <c r="AD38" s="17"/>
      <c r="AE38" s="17"/>
      <c r="AF38" s="17"/>
    </row>
    <row r="39" spans="1:32" ht="52.5" customHeight="1">
      <c r="A39" s="7" t="b">
        <v>1</v>
      </c>
      <c r="B39" s="7" t="s">
        <v>297</v>
      </c>
      <c r="C39" s="54">
        <v>3</v>
      </c>
      <c r="D39" s="10">
        <v>44276</v>
      </c>
      <c r="E39" s="27" t="s">
        <v>84</v>
      </c>
      <c r="F39" s="27" t="s">
        <v>85</v>
      </c>
      <c r="G39" s="60"/>
      <c r="H39" s="26" t="s">
        <v>311</v>
      </c>
      <c r="I39" s="14" t="s">
        <v>75</v>
      </c>
      <c r="J39" s="13" t="s">
        <v>312</v>
      </c>
      <c r="K39" s="13" t="s">
        <v>412</v>
      </c>
      <c r="L39" s="17" t="s">
        <v>314</v>
      </c>
      <c r="M39" s="17" t="s">
        <v>315</v>
      </c>
      <c r="N39" s="83" t="s">
        <v>317</v>
      </c>
      <c r="O39" s="19" t="s">
        <v>43</v>
      </c>
      <c r="P39" s="69" t="s">
        <v>316</v>
      </c>
      <c r="Q39" s="84" t="s">
        <v>413</v>
      </c>
      <c r="R39" s="56" t="str">
        <f t="shared" si="0"/>
        <v>D3</v>
      </c>
      <c r="S39" s="17" t="e">
        <f t="shared" si="3"/>
        <v>#VALUE!</v>
      </c>
      <c r="T39" s="17" t="e">
        <f t="shared" si="4"/>
        <v>#VALUE!</v>
      </c>
      <c r="U39" s="17"/>
      <c r="V39" s="17"/>
      <c r="W39" s="17"/>
      <c r="X39" s="17"/>
      <c r="Y39" s="17"/>
      <c r="Z39" s="17"/>
      <c r="AA39" s="17"/>
      <c r="AB39" s="17"/>
      <c r="AC39" s="17"/>
      <c r="AD39" s="17"/>
      <c r="AE39" s="17"/>
      <c r="AF39" s="17"/>
    </row>
    <row r="40" spans="1:32" ht="44.25" customHeight="1">
      <c r="A40" s="22" t="b">
        <v>1</v>
      </c>
      <c r="B40" s="22" t="s">
        <v>297</v>
      </c>
      <c r="C40" s="54">
        <v>1</v>
      </c>
      <c r="D40" s="10">
        <v>44276</v>
      </c>
      <c r="E40" s="27" t="s">
        <v>84</v>
      </c>
      <c r="F40" s="27" t="s">
        <v>85</v>
      </c>
      <c r="G40" s="60"/>
      <c r="H40" s="28" t="s">
        <v>298</v>
      </c>
      <c r="I40" s="14" t="s">
        <v>75</v>
      </c>
      <c r="J40" s="66" t="s">
        <v>299</v>
      </c>
      <c r="K40" s="14" t="s">
        <v>300</v>
      </c>
      <c r="L40" s="17" t="s">
        <v>102</v>
      </c>
      <c r="M40" s="17" t="s">
        <v>301</v>
      </c>
      <c r="N40" s="85" t="s">
        <v>303</v>
      </c>
      <c r="O40" s="19" t="s">
        <v>43</v>
      </c>
      <c r="P40" s="69" t="s">
        <v>302</v>
      </c>
      <c r="Q40" s="86" t="s">
        <v>414</v>
      </c>
      <c r="R40" s="56" t="str">
        <f t="shared" si="0"/>
        <v>D3</v>
      </c>
      <c r="S40" s="17" t="e">
        <f>TEXT(DATEVALUE(D31)+TIMEVALUE(E31)+TIME(3,0,0),"yyyy-mm-ddTHH:mm:ss.000Z")</f>
        <v>#VALUE!</v>
      </c>
      <c r="T40" s="17" t="e">
        <f>TEXT(DATEVALUE(D31)+TIMEVALUE(F31)+TIME(3,0,0),"yyyy-mm-ddTHH:mm:ss.000Z")</f>
        <v>#VALUE!</v>
      </c>
      <c r="U40" s="17"/>
      <c r="V40" s="17"/>
      <c r="W40" s="17"/>
      <c r="X40" s="17"/>
      <c r="Y40" s="17"/>
      <c r="Z40" s="17"/>
      <c r="AA40" s="17"/>
      <c r="AB40" s="17"/>
      <c r="AC40" s="17"/>
      <c r="AD40" s="17"/>
      <c r="AE40" s="17"/>
      <c r="AF40" s="17"/>
    </row>
    <row r="41" spans="1:32" ht="52.5" customHeight="1">
      <c r="A41" s="7" t="b">
        <v>1</v>
      </c>
      <c r="B41" s="7" t="s">
        <v>297</v>
      </c>
      <c r="C41" s="54">
        <v>2</v>
      </c>
      <c r="D41" s="10">
        <v>44276</v>
      </c>
      <c r="E41" s="27" t="s">
        <v>84</v>
      </c>
      <c r="F41" s="27" t="s">
        <v>85</v>
      </c>
      <c r="G41" s="58"/>
      <c r="H41" s="24" t="s">
        <v>366</v>
      </c>
      <c r="I41" s="14"/>
      <c r="J41" s="13" t="s">
        <v>305</v>
      </c>
      <c r="K41" s="35" t="s">
        <v>306</v>
      </c>
      <c r="L41" s="17" t="s">
        <v>307</v>
      </c>
      <c r="M41" s="17" t="s">
        <v>308</v>
      </c>
      <c r="N41" s="87" t="s">
        <v>310</v>
      </c>
      <c r="O41" s="19" t="s">
        <v>43</v>
      </c>
      <c r="P41" s="69" t="s">
        <v>309</v>
      </c>
      <c r="Q41" s="86" t="s">
        <v>415</v>
      </c>
      <c r="R41" s="56" t="str">
        <f t="shared" si="0"/>
        <v>D3</v>
      </c>
      <c r="S41" s="17" t="e">
        <f t="shared" ref="S41:S46" si="5">TEXT(DATEVALUE(D41)+TIMEVALUE(E41)+TIME(3,0,0),"yyyy-mm-ddTHH:mm:ss.000Z")</f>
        <v>#VALUE!</v>
      </c>
      <c r="T41" s="17" t="e">
        <f t="shared" ref="T41:T46" si="6">TEXT(DATEVALUE(D41)+TIMEVALUE(F41)+TIME(3,0,0),"yyyy-mm-ddTHH:mm:ss.000Z")</f>
        <v>#VALUE!</v>
      </c>
      <c r="U41" s="17"/>
      <c r="V41" s="17"/>
      <c r="W41" s="17"/>
      <c r="X41" s="17"/>
      <c r="Y41" s="17"/>
      <c r="Z41" s="17"/>
      <c r="AA41" s="17"/>
      <c r="AB41" s="17"/>
      <c r="AC41" s="17"/>
      <c r="AD41" s="17"/>
      <c r="AE41" s="17"/>
      <c r="AF41" s="17"/>
    </row>
    <row r="42" spans="1:32" ht="52.5" customHeight="1">
      <c r="A42" s="7" t="b">
        <v>1</v>
      </c>
      <c r="B42" s="7" t="s">
        <v>318</v>
      </c>
      <c r="C42" s="54">
        <v>1</v>
      </c>
      <c r="D42" s="10">
        <v>44276</v>
      </c>
      <c r="E42" s="11" t="s">
        <v>112</v>
      </c>
      <c r="F42" s="11" t="s">
        <v>113</v>
      </c>
      <c r="G42" s="60"/>
      <c r="H42" s="28" t="s">
        <v>319</v>
      </c>
      <c r="I42" s="14" t="s">
        <v>75</v>
      </c>
      <c r="J42" s="79" t="s">
        <v>367</v>
      </c>
      <c r="K42" s="13" t="s">
        <v>321</v>
      </c>
      <c r="L42" s="56" t="s">
        <v>322</v>
      </c>
      <c r="M42" s="56" t="s">
        <v>323</v>
      </c>
      <c r="N42" s="81" t="s">
        <v>325</v>
      </c>
      <c r="O42" s="19" t="s">
        <v>43</v>
      </c>
      <c r="P42" s="21" t="s">
        <v>324</v>
      </c>
      <c r="Q42" s="56" t="s">
        <v>416</v>
      </c>
      <c r="R42" s="56" t="str">
        <f t="shared" si="0"/>
        <v>D4</v>
      </c>
      <c r="S42" s="17" t="e">
        <f t="shared" si="5"/>
        <v>#VALUE!</v>
      </c>
      <c r="T42" s="17" t="e">
        <f t="shared" si="6"/>
        <v>#VALUE!</v>
      </c>
      <c r="U42" s="17"/>
      <c r="V42" s="17"/>
      <c r="W42" s="17"/>
      <c r="X42" s="17"/>
      <c r="Y42" s="17"/>
      <c r="Z42" s="17"/>
      <c r="AA42" s="17"/>
      <c r="AB42" s="17"/>
      <c r="AC42" s="17"/>
      <c r="AD42" s="17"/>
      <c r="AE42" s="17"/>
      <c r="AF42" s="17"/>
    </row>
    <row r="43" spans="1:32" ht="52.5" customHeight="1">
      <c r="A43" s="7" t="b">
        <v>1</v>
      </c>
      <c r="B43" s="7" t="s">
        <v>318</v>
      </c>
      <c r="C43" s="54">
        <v>3</v>
      </c>
      <c r="D43" s="10">
        <v>44276</v>
      </c>
      <c r="E43" s="11" t="s">
        <v>112</v>
      </c>
      <c r="F43" s="11" t="s">
        <v>113</v>
      </c>
      <c r="G43" s="60"/>
      <c r="H43" s="24" t="s">
        <v>332</v>
      </c>
      <c r="I43" s="13"/>
      <c r="J43" s="13" t="s">
        <v>333</v>
      </c>
      <c r="K43" s="13" t="s">
        <v>334</v>
      </c>
      <c r="L43" s="16" t="s">
        <v>64</v>
      </c>
      <c r="M43" s="16" t="s">
        <v>335</v>
      </c>
      <c r="N43" s="16" t="s">
        <v>337</v>
      </c>
      <c r="O43" s="19" t="s">
        <v>43</v>
      </c>
      <c r="P43" s="18" t="s">
        <v>336</v>
      </c>
      <c r="Q43" s="16" t="s">
        <v>417</v>
      </c>
      <c r="R43" s="56" t="str">
        <f t="shared" si="0"/>
        <v>D4</v>
      </c>
      <c r="S43" s="17" t="e">
        <f t="shared" si="5"/>
        <v>#VALUE!</v>
      </c>
      <c r="T43" s="17" t="e">
        <f t="shared" si="6"/>
        <v>#VALUE!</v>
      </c>
      <c r="U43" s="17"/>
      <c r="V43" s="17"/>
      <c r="W43" s="17"/>
      <c r="X43" s="17"/>
      <c r="Y43" s="17"/>
      <c r="Z43" s="17"/>
      <c r="AA43" s="17"/>
      <c r="AB43" s="17"/>
      <c r="AC43" s="17"/>
      <c r="AD43" s="17"/>
      <c r="AE43" s="17"/>
      <c r="AF43" s="17"/>
    </row>
    <row r="44" spans="1:32" ht="52.5" customHeight="1">
      <c r="A44" s="7" t="b">
        <v>1</v>
      </c>
      <c r="B44" s="7" t="s">
        <v>318</v>
      </c>
      <c r="C44" s="54">
        <v>2</v>
      </c>
      <c r="D44" s="10">
        <v>44276</v>
      </c>
      <c r="E44" s="11" t="s">
        <v>112</v>
      </c>
      <c r="F44" s="11" t="s">
        <v>113</v>
      </c>
      <c r="G44" s="60"/>
      <c r="H44" s="24" t="s">
        <v>326</v>
      </c>
      <c r="I44" s="13"/>
      <c r="J44" s="13" t="s">
        <v>327</v>
      </c>
      <c r="K44" s="13" t="s">
        <v>328</v>
      </c>
      <c r="L44" s="56" t="s">
        <v>172</v>
      </c>
      <c r="M44" s="56" t="s">
        <v>329</v>
      </c>
      <c r="N44" s="81" t="s">
        <v>331</v>
      </c>
      <c r="O44" s="19" t="s">
        <v>43</v>
      </c>
      <c r="P44" s="18" t="s">
        <v>330</v>
      </c>
      <c r="Q44" s="56" t="s">
        <v>418</v>
      </c>
      <c r="R44" s="56" t="str">
        <f t="shared" si="0"/>
        <v>D4</v>
      </c>
      <c r="S44" s="17" t="e">
        <f t="shared" si="5"/>
        <v>#VALUE!</v>
      </c>
      <c r="T44" s="17" t="e">
        <f t="shared" si="6"/>
        <v>#VALUE!</v>
      </c>
      <c r="U44" s="17"/>
      <c r="V44" s="17"/>
      <c r="W44" s="17"/>
      <c r="X44" s="17"/>
      <c r="Y44" s="17"/>
      <c r="Z44" s="17"/>
      <c r="AA44" s="17"/>
      <c r="AB44" s="17"/>
      <c r="AC44" s="17"/>
      <c r="AD44" s="17"/>
      <c r="AE44" s="17"/>
      <c r="AF44" s="17"/>
    </row>
    <row r="45" spans="1:32" ht="52.5" customHeight="1">
      <c r="A45" s="7" t="b">
        <v>1</v>
      </c>
      <c r="B45" s="7" t="s">
        <v>338</v>
      </c>
      <c r="C45" s="54">
        <v>3</v>
      </c>
      <c r="D45" s="10">
        <v>44276</v>
      </c>
      <c r="E45" s="11" t="s">
        <v>135</v>
      </c>
      <c r="F45" s="11" t="s">
        <v>136</v>
      </c>
      <c r="G45" s="60"/>
      <c r="H45" s="24" t="s">
        <v>246</v>
      </c>
      <c r="I45" s="13"/>
      <c r="J45" s="50" t="s">
        <v>419</v>
      </c>
      <c r="K45" s="13" t="s">
        <v>248</v>
      </c>
      <c r="L45" s="56" t="s">
        <v>249</v>
      </c>
      <c r="M45" s="56" t="s">
        <v>250</v>
      </c>
      <c r="N45" s="81" t="s">
        <v>420</v>
      </c>
      <c r="O45" s="19" t="s">
        <v>43</v>
      </c>
      <c r="P45" s="18" t="s">
        <v>251</v>
      </c>
      <c r="Q45" s="56" t="s">
        <v>405</v>
      </c>
      <c r="R45" s="56" t="str">
        <f t="shared" si="0"/>
        <v>D5</v>
      </c>
      <c r="S45" s="17" t="e">
        <f t="shared" si="5"/>
        <v>#VALUE!</v>
      </c>
      <c r="T45" s="17" t="e">
        <f t="shared" si="6"/>
        <v>#VALUE!</v>
      </c>
      <c r="U45" s="17"/>
      <c r="V45" s="17"/>
      <c r="W45" s="17"/>
      <c r="X45" s="17"/>
      <c r="Y45" s="17"/>
      <c r="Z45" s="17"/>
      <c r="AA45" s="17"/>
      <c r="AB45" s="17"/>
      <c r="AC45" s="17"/>
      <c r="AD45" s="17"/>
      <c r="AE45" s="17"/>
      <c r="AF45" s="17"/>
    </row>
    <row r="46" spans="1:32" ht="52.5" customHeight="1">
      <c r="A46" s="7" t="b">
        <v>1</v>
      </c>
      <c r="B46" s="7" t="s">
        <v>338</v>
      </c>
      <c r="C46" s="54">
        <v>2</v>
      </c>
      <c r="D46" s="10">
        <v>44276</v>
      </c>
      <c r="E46" s="11" t="s">
        <v>135</v>
      </c>
      <c r="F46" s="11" t="s">
        <v>136</v>
      </c>
      <c r="G46" s="60"/>
      <c r="H46" s="24" t="s">
        <v>343</v>
      </c>
      <c r="I46" s="13"/>
      <c r="J46" s="50" t="s">
        <v>344</v>
      </c>
      <c r="K46" s="13" t="s">
        <v>345</v>
      </c>
      <c r="L46" s="63" t="s">
        <v>193</v>
      </c>
      <c r="M46" s="63" t="s">
        <v>236</v>
      </c>
      <c r="N46" s="64" t="s">
        <v>238</v>
      </c>
      <c r="O46" s="19" t="s">
        <v>43</v>
      </c>
      <c r="P46" s="69" t="s">
        <v>346</v>
      </c>
      <c r="Q46" s="70">
        <v>525513658513</v>
      </c>
      <c r="R46" s="56" t="str">
        <f t="shared" si="0"/>
        <v>D5</v>
      </c>
      <c r="S46" s="17" t="e">
        <f t="shared" si="5"/>
        <v>#VALUE!</v>
      </c>
      <c r="T46" s="17" t="e">
        <f t="shared" si="6"/>
        <v>#VALUE!</v>
      </c>
      <c r="U46" s="17"/>
      <c r="V46" s="17"/>
      <c r="W46" s="17"/>
      <c r="X46" s="17"/>
      <c r="Y46" s="17"/>
      <c r="Z46" s="17"/>
      <c r="AA46" s="17"/>
      <c r="AB46" s="17"/>
      <c r="AC46" s="17"/>
      <c r="AD46" s="17"/>
      <c r="AE46" s="17"/>
      <c r="AF46" s="17"/>
    </row>
  </sheetData>
  <hyperlinks>
    <hyperlink ref="N6" r:id="rId1"/>
    <hyperlink ref="Q6" r:id="rId2" display="http://www.empatia.no/"/>
    <hyperlink ref="N13" r:id="rId3"/>
    <hyperlink ref="N14" r:id="rId4"/>
    <hyperlink ref="N29" r:id="rId5"/>
    <hyperlink ref="N34" r:id="rId6"/>
    <hyperlink ref="N41" r:id="rId7"/>
    <hyperlink ref="N46" r:id="rId8"/>
  </hyperlinks>
  <pageMargins left="0.7" right="0.7" top="0.75" bottom="0.75" header="0.3" footer="0.3"/>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listado general de entrenadores</vt:lpstr>
      <vt:lpstr>Hoja 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Emilce</cp:lastModifiedBy>
  <dcterms:modified xsi:type="dcterms:W3CDTF">2021-03-15T13:57:51Z</dcterms:modified>
</cp:coreProperties>
</file>